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sheets/sheet4.xml" ContentType="application/vnd.openxmlformats-officedocument.spreadsheetml.worksheet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Dashboard" sheetId="1" state="visible" r:id="rId4"/>
    <s:sheet name="Purchase Orders" sheetId="2" state="visible" r:id="rId5"/>
    <s:sheet name="Receipts" sheetId="3" state="visible" r:id="rId6"/>
    <s:sheet name="Invoices" sheetId="4" state="visible" r:id="rId7"/>
    <s:sheet name="By Vendor" sheetId="5" state="visible" r:id="rId8"/>
    <s:sheet name="_BOARDFLARE" sheetId="6" state="veryHidden" r:id="rId9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$#,##0.00;[Red]-$#,##0.0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64748B"/>
      <sz val="9"/>
    </font>
    <font>
      <b val="1"/>
      <color rgb="FF334155"/>
      <sz val="10"/>
    </font>
    <font>
      <color rgb="FF14532D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8EEF5"/>
      </patternFill>
    </fill>
    <fill>
      <patternFill patternType="solid">
        <fgColor rgb="FFECFDF3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AAB8C7"/>
      </bottom>
    </border>
    <border>
      <bottom style="thin">
        <color rgb="FFC6E8D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0" borderId="0" applyAlignment="1" pivotButton="0" quotePrefix="0" xfId="0">
      <alignment wrapText="1"/>
    </xf>
    <xf numFmtId="0" fontId="6" fillId="5" borderId="2" applyAlignment="1" pivotButton="0" quotePrefix="0" xfId="0">
      <alignment vertical="center" wrapText="1"/>
    </xf>
    <xf numFmtId="0" fontId="7" fillId="6" borderId="3" applyAlignment="1" pivotButton="0" quotePrefix="0" xfId="0">
      <alignment vertical="center" wrapText="1"/>
    </xf>
    <xf numFmtId="3" fontId="7" fillId="6" borderId="3" applyAlignment="1" pivotButton="0" quotePrefix="0" xfId="0">
      <alignment vertical="center" wrapText="1"/>
    </xf>
    <xf numFmtId="0" fontId="8" fillId="0" borderId="4" applyAlignment="1" pivotButton="0" quotePrefix="0" xfId="0">
      <alignment vertical="center" wrapText="1"/>
    </xf>
    <xf numFmtId="164" fontId="8" fillId="7" borderId="5" applyAlignment="1" pivotButton="0" quotePrefix="0" xfId="0">
      <alignment vertical="center"/>
    </xf>
    <xf numFmtId="165" fontId="8" fillId="7" borderId="5" applyAlignment="1" pivotButton="0" quotePrefix="0" xfId="0">
      <alignment vertical="center"/>
    </xf>
    <xf numFmtId="3" fontId="8" fillId="7" borderId="5" applyAlignment="1" pivotButton="0" quotePrefix="0" xfId="0">
      <alignment vertical="center"/>
    </xf>
    <xf numFmtId="165" fontId="7" fillId="6" borderId="3" applyAlignment="1" pivotButton="0" quotePrefix="0" xfId="0">
      <alignment vertical="center" wrapText="1"/>
    </xf>
    <xf numFmtId="0" fontId="8" fillId="7" borderId="5" applyAlignment="1" pivotButton="0" quotePrefix="0" xfId="0">
      <alignment vertical="center" wrapText="1"/>
    </xf>
    <xf numFmtId="0" fontId="8" fillId="7" borderId="6" applyAlignment="1" pivotButton="0" quotePrefix="0" xfId="0">
      <alignment vertical="center" wrapText="1"/>
    </xf>
    <xf numFmtId="0" fontId="8" fillId="7" borderId="7" applyAlignment="1" pivotButton="0" quotePrefix="0" xfId="0">
      <alignment vertical="center" wrapText="1"/>
    </xf>
    <xf numFmtId="3" fontId="8" fillId="7" borderId="6" applyAlignment="1" pivotButton="0" quotePrefix="0" xfId="0">
      <alignment vertical="center"/>
    </xf>
    <xf numFmtId="3" fontId="8" fillId="7" borderId="7" applyAlignment="1" pivotButton="0" quotePrefix="0" xfId="0">
      <alignment vertical="center"/>
    </xf>
    <xf numFmtId="0" fontId="8" fillId="7" borderId="8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I40"/>
  <s:sheetViews>
    <s:sheetView showGridLines="0" zoomScale="100" workbookViewId="0">
      <s:selection activeCell="A1" sqref="A1"/>
    </s:sheetView>
  </s:sheetViews>
  <s:sheetFormatPr baseColWidth="8" defaultRowHeight="15"/>
  <s:cols>
    <s:col width="18.75" customWidth="1" min="1" max="1"/>
    <s:col width="13.75" customWidth="1" min="2" max="2"/>
    <s:col width="25" customWidth="1" min="3" max="3"/>
    <s:col width="12.5" customWidth="1" min="4" max="4"/>
    <s:col width="12.5" customWidth="1" min="5" max="5"/>
    <s:col width="13.75" customWidth="1" min="6" max="6"/>
    <s:col width="15" customWidth="1" min="7" max="7"/>
    <s:col width="41.25" customWidth="1" min="8" max="8"/>
    <s:col width="12.5" customWidth="1" min="9" max="9"/>
  </s:cols>
  <s:sheetData>
    <s:row r="1" ht="25.5" customHeight="1">
      <s:c r="A1" s="1" t="inlineStr">
        <s:is>
          <s:t>Three-Way Match</s:t>
        </s:is>
      </s:c>
    </s:row>
    <s:row r="2" ht="31.5" customHeight="1">
      <s:c r="A2" s="2" t="inlineStr">
        <s:is>
          <s:t>Primary workspace: Invoices checked against POs and receipts. Blue cells are inputs; green cells are Python outputs.</s:t>
        </s:is>
      </s:c>
    </s:row>
    <s:row r="3" ht="18" customHeight="1"/>
    <s:row r="4" ht="18" customHeight="1">
      <s:c r="A4" s="3" t="inlineStr">
        <s:is>
          <s:t>Summary</s:t>
        </s:is>
      </s:c>
      <s:c r="C4" s="3" t="inlineStr">
        <s:is>
          <s:t>Sheet guide &amp; workflow</s:t>
        </s:is>
      </s:c>
      <s:c r="H4" s="3" t="inlineStr">
        <s:is>
          <s:t>Matching settings</s:t>
        </s:is>
      </s:c>
    </s:row>
    <s:row r="5" ht="24" customHeight="1">
      <s:c r="A5" s="4" cm="1">
        <s:f t="array" ref="A5:B12">_xldudf_BF_OUTPUT("summary")</s:f>
      </s:c>
      <s:c r="B5" s="4"/>
      <s:c r="C5" s="5" t="inlineStr">
        <s:is>
          <s:t>Dashboard: Review matching KPIs, adjust tolerance settings, and inspect the exception queue.</s:t>
        </s:is>
      </s:c>
      <s:c r="H5" s="6" t="inlineStr">
        <s:is>
          <s:t>Setting</s:t>
        </s:is>
      </s:c>
      <s:c r="I5" s="6" t="inlineStr">
        <s:is>
          <s:t>Value</s:t>
        </s:is>
      </s:c>
    </s:row>
    <s:row r="6" ht="24" customHeight="1">
      <s:c r="A6" s="7"/>
      <s:c r="B6" s="8"/>
      <s:c r="C6" s="5" t="inlineStr">
        <s:is>
          <s:t>Purchase Orders: Source PO lines with authorized quantities and unit prices.</s:t>
        </s:is>
      </s:c>
      <s:c r="H6" s="9" t="inlineStr">
        <s:is>
          <s:t>Price tolerance (%)</s:t>
        </s:is>
      </s:c>
      <s:c r="I6" s="10" t="n">
        <s:v>0.02</s:v>
      </s:c>
    </s:row>
    <s:row r="7" ht="24" customHeight="1">
      <s:c r="A7" s="7"/>
      <s:c r="B7" s="8"/>
      <s:c r="C7" s="5" t="inlineStr">
        <s:is>
          <s:t>Receipts: Source delivery records showing received quantities and arrival dates.</s:t>
        </s:is>
      </s:c>
      <s:c r="H7" s="9" t="inlineStr">
        <s:is>
          <s:t>Price tolerance floor ($)</s:t>
        </s:is>
      </s:c>
      <s:c r="I7" s="11" t="n">
        <s:v>1</s:v>
      </s:c>
    </s:row>
    <s:row r="8" ht="24" customHeight="1">
      <s:c r="A8" s="7"/>
      <s:c r="B8" s="8"/>
      <s:c r="C8" s="5" t="inlineStr">
        <s:is>
          <s:t>Invoices: Incoming vendor invoices to check for payment clearance.</s:t>
        </s:is>
      </s:c>
      <s:c r="H8" s="9" t="inlineStr">
        <s:is>
          <s:t>Quantity tolerance (units)</s:t>
        </s:is>
      </s:c>
      <s:c r="I8" s="12" t="n">
        <s:v>1</s:v>
      </s:c>
    </s:row>
    <s:row r="9" ht="24" customHeight="1">
      <s:c r="A9" s="7"/>
      <s:c r="B9" s="8"/>
      <s:c r="C9" s="5" t="inlineStr">
        <s:is>
          <s:t>By Vendor: Rollup showing exception counts and dollars held per vendor.</s:t>
        </s:is>
      </s:c>
    </s:row>
    <s:row r="10" ht="24" customHeight="1">
      <s:c r="A10" s="7"/>
      <s:c r="B10" s="8"/>
      <s:c r="C10" s="5" t="inlineStr">
        <s:is>
          <s:t>Decisions: Task pane log where reviewers record Approve, Reject, or Hold.</s:t>
        </s:is>
      </s:c>
    </s:row>
    <s:row r="11" ht="24" customHeight="1">
      <s:c r="A11" s="7"/>
      <s:c r="B11" s="8"/>
    </s:row>
    <s:row r="12" ht="24" customHeight="1">
      <s:c r="A12" s="7"/>
      <s:c r="B12" s="13"/>
    </s:row>
    <s:row r="13" ht="18" customHeight="1">
      <s:c r="A13" s="3" t="inlineStr">
        <s:is>
          <s:t>Exception queue</s:t>
        </s:is>
      </s:c>
    </s:row>
    <s:row r="14" ht="24" customHeight="1">
      <s:c r="A14" s="4" cm="1">
        <s:f t="array" ref="A14:I40">_xldudf_BF_OUTPUT("exceptions")</s:f>
      </s:c>
      <s:c r="B14" s="4"/>
      <s:c r="C14" s="4"/>
      <s:c r="D14" s="4"/>
      <s:c r="E14" s="4"/>
      <s:c r="F14" s="4"/>
      <s:c r="G14" s="4"/>
      <s:c r="H14" s="4"/>
      <s:c r="I14" s="4"/>
    </s:row>
    <s:row r="15" ht="24" customHeight="1">
      <s:c r="A15" s="7"/>
      <s:c r="B15" s="7"/>
      <s:c r="C15" s="7"/>
      <s:c r="D15" s="7"/>
      <s:c r="E15" s="8"/>
      <s:c r="F15" s="13"/>
      <s:c r="G15" s="13"/>
      <s:c r="H15" s="7"/>
      <s:c r="I15" s="7"/>
    </s:row>
    <s:row r="16" ht="24" customHeight="1">
      <s:c r="A16" s="7"/>
      <s:c r="B16" s="7"/>
      <s:c r="C16" s="7"/>
      <s:c r="D16" s="7"/>
      <s:c r="E16" s="8"/>
      <s:c r="F16" s="13"/>
      <s:c r="G16" s="13"/>
      <s:c r="H16" s="7"/>
      <s:c r="I16" s="7"/>
    </s:row>
    <s:row r="17" ht="24" customHeight="1">
      <s:c r="A17" s="7"/>
      <s:c r="B17" s="7"/>
      <s:c r="C17" s="7"/>
      <s:c r="D17" s="7"/>
      <s:c r="E17" s="8"/>
      <s:c r="F17" s="13"/>
      <s:c r="G17" s="13"/>
      <s:c r="H17" s="7"/>
      <s:c r="I17" s="7"/>
    </s:row>
    <s:row r="18" ht="24" customHeight="1">
      <s:c r="A18" s="7"/>
      <s:c r="B18" s="7"/>
      <s:c r="C18" s="7"/>
      <s:c r="D18" s="7"/>
      <s:c r="E18" s="8"/>
      <s:c r="F18" s="13"/>
      <s:c r="G18" s="13"/>
      <s:c r="H18" s="7"/>
      <s:c r="I18" s="7"/>
    </s:row>
    <s:row r="19" ht="24" customHeight="1">
      <s:c r="A19" s="7"/>
      <s:c r="B19" s="7"/>
      <s:c r="C19" s="7"/>
      <s:c r="D19" s="7"/>
      <s:c r="E19" s="8"/>
      <s:c r="F19" s="13"/>
      <s:c r="G19" s="13"/>
      <s:c r="H19" s="7"/>
      <s:c r="I19" s="7"/>
    </s:row>
    <s:row r="20" ht="24" customHeight="1">
      <s:c r="A20" s="7"/>
      <s:c r="B20" s="7"/>
      <s:c r="C20" s="7"/>
      <s:c r="D20" s="7"/>
      <s:c r="E20" s="8"/>
      <s:c r="F20" s="13"/>
      <s:c r="G20" s="13"/>
      <s:c r="H20" s="7"/>
      <s:c r="I20" s="7"/>
    </s:row>
    <s:row r="21" ht="24" customHeight="1">
      <s:c r="A21" s="7"/>
      <s:c r="B21" s="7"/>
      <s:c r="C21" s="7"/>
      <s:c r="D21" s="7"/>
      <s:c r="E21" s="8"/>
      <s:c r="F21" s="13"/>
      <s:c r="G21" s="13"/>
      <s:c r="H21" s="7"/>
      <s:c r="I21" s="7"/>
    </s:row>
    <s:row r="22" ht="24" customHeight="1">
      <s:c r="A22" s="7"/>
      <s:c r="B22" s="7"/>
      <s:c r="C22" s="7"/>
      <s:c r="D22" s="7"/>
      <s:c r="E22" s="8"/>
      <s:c r="F22" s="13"/>
      <s:c r="G22" s="13"/>
      <s:c r="H22" s="7"/>
      <s:c r="I22" s="7"/>
    </s:row>
    <s:row r="23" ht="24" customHeight="1">
      <s:c r="A23" s="7"/>
      <s:c r="B23" s="7"/>
      <s:c r="C23" s="7"/>
      <s:c r="D23" s="7"/>
      <s:c r="E23" s="8"/>
      <s:c r="F23" s="13"/>
      <s:c r="G23" s="13"/>
      <s:c r="H23" s="7"/>
      <s:c r="I23" s="7"/>
    </s:row>
    <s:row r="24" ht="24" customHeight="1">
      <s:c r="A24" s="7"/>
      <s:c r="B24" s="7"/>
      <s:c r="C24" s="7"/>
      <s:c r="D24" s="7"/>
      <s:c r="E24" s="8"/>
      <s:c r="F24" s="13"/>
      <s:c r="G24" s="13"/>
      <s:c r="H24" s="7"/>
      <s:c r="I24" s="7"/>
    </s:row>
    <s:row r="25" ht="24" customHeight="1">
      <s:c r="A25" s="7"/>
      <s:c r="B25" s="7"/>
      <s:c r="C25" s="7"/>
      <s:c r="D25" s="7"/>
      <s:c r="E25" s="8"/>
      <s:c r="F25" s="13"/>
      <s:c r="G25" s="13"/>
      <s:c r="H25" s="7"/>
      <s:c r="I25" s="7"/>
    </s:row>
    <s:row r="26" ht="24" customHeight="1">
      <s:c r="A26" s="7"/>
      <s:c r="B26" s="7"/>
      <s:c r="C26" s="7"/>
      <s:c r="D26" s="7"/>
      <s:c r="E26" s="8"/>
      <s:c r="F26" s="13"/>
      <s:c r="G26" s="13"/>
      <s:c r="H26" s="7"/>
      <s:c r="I26" s="7"/>
    </s:row>
    <s:row r="27" ht="24" customHeight="1">
      <s:c r="A27" s="7"/>
      <s:c r="B27" s="7"/>
      <s:c r="C27" s="7"/>
      <s:c r="D27" s="7"/>
      <s:c r="E27" s="8"/>
      <s:c r="F27" s="13"/>
      <s:c r="G27" s="13"/>
      <s:c r="H27" s="7"/>
      <s:c r="I27" s="7"/>
    </s:row>
    <s:row r="28" ht="24" customHeight="1">
      <s:c r="A28" s="7"/>
      <s:c r="B28" s="7"/>
      <s:c r="C28" s="7"/>
      <s:c r="D28" s="7"/>
      <s:c r="E28" s="8"/>
      <s:c r="F28" s="13"/>
      <s:c r="G28" s="13"/>
      <s:c r="H28" s="7"/>
      <s:c r="I28" s="7"/>
    </s:row>
    <s:row r="29" ht="24" customHeight="1">
      <s:c r="A29" s="7"/>
      <s:c r="B29" s="7"/>
      <s:c r="C29" s="7"/>
      <s:c r="D29" s="7"/>
      <s:c r="E29" s="8"/>
      <s:c r="F29" s="13"/>
      <s:c r="G29" s="13"/>
      <s:c r="H29" s="7"/>
      <s:c r="I29" s="7"/>
    </s:row>
    <s:row r="30" ht="24" customHeight="1">
      <s:c r="A30" s="7"/>
      <s:c r="B30" s="7"/>
      <s:c r="C30" s="7"/>
      <s:c r="D30" s="7"/>
      <s:c r="E30" s="8"/>
      <s:c r="F30" s="13"/>
      <s:c r="G30" s="13"/>
      <s:c r="H30" s="7"/>
      <s:c r="I30" s="7"/>
    </s:row>
    <s:row r="31" ht="24" customHeight="1">
      <s:c r="A31" s="7"/>
      <s:c r="B31" s="7"/>
      <s:c r="C31" s="7"/>
      <s:c r="D31" s="7"/>
      <s:c r="E31" s="8"/>
      <s:c r="F31" s="13"/>
      <s:c r="G31" s="13"/>
      <s:c r="H31" s="7"/>
      <s:c r="I31" s="7"/>
    </s:row>
    <s:row r="32" ht="24" customHeight="1">
      <s:c r="A32" s="7"/>
      <s:c r="B32" s="7"/>
      <s:c r="C32" s="7"/>
      <s:c r="D32" s="7"/>
      <s:c r="E32" s="8"/>
      <s:c r="F32" s="13"/>
      <s:c r="G32" s="13"/>
      <s:c r="H32" s="7"/>
      <s:c r="I32" s="7"/>
    </s:row>
    <s:row r="33" ht="24" customHeight="1">
      <s:c r="A33" s="7"/>
      <s:c r="B33" s="7"/>
      <s:c r="C33" s="7"/>
      <s:c r="D33" s="7"/>
      <s:c r="E33" s="8"/>
      <s:c r="F33" s="13"/>
      <s:c r="G33" s="13"/>
      <s:c r="H33" s="7"/>
      <s:c r="I33" s="7"/>
    </s:row>
    <s:row r="34" ht="24" customHeight="1">
      <s:c r="A34" s="7"/>
      <s:c r="B34" s="7"/>
      <s:c r="C34" s="7"/>
      <s:c r="D34" s="7"/>
      <s:c r="E34" s="8"/>
      <s:c r="F34" s="13"/>
      <s:c r="G34" s="13"/>
      <s:c r="H34" s="7"/>
      <s:c r="I34" s="7"/>
    </s:row>
    <s:row r="35" ht="24" customHeight="1">
      <s:c r="A35" s="7"/>
      <s:c r="B35" s="7"/>
      <s:c r="C35" s="7"/>
      <s:c r="D35" s="7"/>
      <s:c r="E35" s="8"/>
      <s:c r="F35" s="13"/>
      <s:c r="G35" s="13"/>
      <s:c r="H35" s="7"/>
      <s:c r="I35" s="7"/>
    </s:row>
    <s:row r="36" ht="24" customHeight="1">
      <s:c r="A36" s="7"/>
      <s:c r="B36" s="7"/>
      <s:c r="C36" s="7"/>
      <s:c r="D36" s="7"/>
      <s:c r="E36" s="8"/>
      <s:c r="F36" s="13"/>
      <s:c r="G36" s="13"/>
      <s:c r="H36" s="7"/>
      <s:c r="I36" s="7"/>
    </s:row>
    <s:row r="37" ht="24" customHeight="1">
      <s:c r="A37" s="7"/>
      <s:c r="B37" s="7"/>
      <s:c r="C37" s="7"/>
      <s:c r="D37" s="7"/>
      <s:c r="E37" s="8"/>
      <s:c r="F37" s="13"/>
      <s:c r="G37" s="13"/>
      <s:c r="H37" s="7"/>
      <s:c r="I37" s="7"/>
    </s:row>
    <s:row r="38" ht="24" customHeight="1">
      <s:c r="A38" s="7"/>
      <s:c r="B38" s="7"/>
      <s:c r="C38" s="7"/>
      <s:c r="D38" s="7"/>
      <s:c r="E38" s="8"/>
      <s:c r="F38" s="13"/>
      <s:c r="G38" s="13"/>
      <s:c r="H38" s="7"/>
      <s:c r="I38" s="7"/>
    </s:row>
    <s:row r="39" ht="24" customHeight="1">
      <s:c r="A39" s="7"/>
      <s:c r="B39" s="7"/>
      <s:c r="C39" s="7"/>
      <s:c r="D39" s="7"/>
      <s:c r="E39" s="8"/>
      <s:c r="F39" s="13"/>
      <s:c r="G39" s="13"/>
      <s:c r="H39" s="7"/>
      <s:c r="I39" s="7"/>
    </s:row>
    <s:row r="40" ht="24" customHeight="1">
      <s:c r="A40" s="7"/>
      <s:c r="B40" s="7"/>
      <s:c r="C40" s="7"/>
      <s:c r="D40" s="7"/>
      <s:c r="E40" s="8"/>
      <s:c r="F40" s="13"/>
      <s:c r="G40" s="13"/>
      <s:c r="H40" s="7"/>
      <s:c r="I40" s="7"/>
    </s:row>
  </s:sheetData>
  <s:mergeCells count="12">
    <s:mergeCell ref="A4:B4"/>
    <s:mergeCell ref="C4:G4"/>
    <s:mergeCell ref="C7:G7"/>
    <s:mergeCell ref="A2:I2"/>
    <s:mergeCell ref="C6:G6"/>
    <s:mergeCell ref="C10:G10"/>
    <s:mergeCell ref="A13:I13"/>
    <s:mergeCell ref="A1:I1"/>
    <s:mergeCell ref="C5:G5"/>
    <s:mergeCell ref="H4:I4"/>
    <s:mergeCell ref="C8:G8"/>
    <s:mergeCell ref="C9:G9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5"/>
  <sheetViews>
    <sheetView showGridLines="0" zoomScale="100" workbookViewId="0">
      <selection activeCell="A1" sqref="A1"/>
    </sheetView>
  </sheetViews>
  <sheetFormatPr baseColWidth="8" defaultRowHeight="15"/>
  <cols>
    <col width="13.75" customWidth="1" min="1" max="1"/>
    <col width="7.5" customWidth="1" min="2" max="2"/>
    <col width="22.5" customWidth="1" min="3" max="3"/>
    <col width="22.5" customWidth="1" min="4" max="4"/>
    <col width="15" customWidth="1" min="5" max="5"/>
    <col width="13.75" customWidth="1" min="6" max="6"/>
  </cols>
  <sheetData>
    <row r="1" ht="25.5" customHeight="1">
      <c r="A1" s="1" t="inlineStr">
        <is>
          <t>Purchase order lines</t>
        </is>
      </c>
    </row>
    <row r="2" ht="31.5" customHeight="1">
      <c r="A2" s="2" t="inlineStr">
        <is>
          <t>Source sheet: Lists purchase order lines with authorized quantities and agreed prices. Invoices are validated against this sheet.</t>
        </is>
      </c>
    </row>
    <row r="3" ht="18" customHeight="1"/>
    <row r="4" ht="18" customHeight="1">
      <c r="A4" s="3" t="inlineStr">
        <is>
          <t>Purchase orders</t>
        </is>
      </c>
    </row>
    <row r="5" ht="18" customHeight="1">
      <c r="A5" s="6" t="inlineStr">
        <is>
          <t>PO Number</t>
        </is>
      </c>
      <c r="B5" s="6" t="inlineStr">
        <is>
          <t>Line</t>
        </is>
      </c>
      <c r="C5" s="6" t="inlineStr">
        <is>
          <t>Vendor</t>
        </is>
      </c>
      <c r="D5" s="6" t="inlineStr">
        <is>
          <t>Item</t>
        </is>
      </c>
      <c r="E5" s="6" t="inlineStr">
        <is>
          <t>Ordered Qty</t>
        </is>
      </c>
      <c r="F5" s="6" t="inlineStr">
        <is>
          <t>Unit Price</t>
        </is>
      </c>
    </row>
    <row r="6" ht="18" customHeight="1">
      <c r="A6" s="14" t="inlineStr">
        <is>
          <t>PO-5001</t>
        </is>
      </c>
      <c r="B6" s="12" t="n">
        <v>1</v>
      </c>
      <c r="C6" s="15" t="inlineStr">
        <is>
          <t>Alpine Components</t>
        </is>
      </c>
      <c r="D6" s="16" t="inlineStr">
        <is>
          <t>Bearing 6204</t>
        </is>
      </c>
      <c r="E6" s="12" t="n">
        <v>100</v>
      </c>
      <c r="F6" s="11" t="n">
        <v>12.5</v>
      </c>
    </row>
    <row r="7" ht="18" customHeight="1">
      <c r="A7" s="14" t="inlineStr">
        <is>
          <t>PO-5001</t>
        </is>
      </c>
      <c r="B7" s="12" t="n">
        <v>2</v>
      </c>
      <c r="C7" s="15" t="inlineStr">
        <is>
          <t>Alpine Components</t>
        </is>
      </c>
      <c r="D7" s="16" t="inlineStr">
        <is>
          <t>Shaft seal 40mm</t>
        </is>
      </c>
      <c r="E7" s="12" t="n">
        <v>50</v>
      </c>
      <c r="F7" s="11" t="n">
        <v>8</v>
      </c>
    </row>
    <row r="8" ht="18" customHeight="1">
      <c r="A8" s="14" t="inlineStr">
        <is>
          <t>PO-5002</t>
        </is>
      </c>
      <c r="B8" s="12" t="n">
        <v>1</v>
      </c>
      <c r="C8" s="15" t="inlineStr">
        <is>
          <t>Bluewater Packaging</t>
        </is>
      </c>
      <c r="D8" s="16" t="inlineStr">
        <is>
          <t>Corrugated box L</t>
        </is>
      </c>
      <c r="E8" s="12" t="n">
        <v>500</v>
      </c>
      <c r="F8" s="11" t="n">
        <v>1.2</v>
      </c>
    </row>
    <row r="9" ht="18" customHeight="1">
      <c r="A9" s="14" t="inlineStr">
        <is>
          <t>PO-5003</t>
        </is>
      </c>
      <c r="B9" s="12" t="n">
        <v>1</v>
      </c>
      <c r="C9" s="15" t="inlineStr">
        <is>
          <t>Cedar Industrial</t>
        </is>
      </c>
      <c r="D9" s="16" t="inlineStr">
        <is>
          <t>Hydraulic hose 3m</t>
        </is>
      </c>
      <c r="E9" s="12" t="n">
        <v>40</v>
      </c>
      <c r="F9" s="11" t="n">
        <v>64</v>
      </c>
    </row>
    <row r="10" ht="18" customHeight="1">
      <c r="A10" s="14" t="inlineStr">
        <is>
          <t>PO-5004</t>
        </is>
      </c>
      <c r="B10" s="12" t="n">
        <v>1</v>
      </c>
      <c r="C10" s="15" t="inlineStr">
        <is>
          <t>Delta Fasteners</t>
        </is>
      </c>
      <c r="D10" s="16" t="inlineStr">
        <is>
          <t>M8 bolt pack</t>
        </is>
      </c>
      <c r="E10" s="12" t="n">
        <v>200</v>
      </c>
      <c r="F10" s="11" t="n">
        <v>4.75</v>
      </c>
    </row>
    <row r="11" ht="18" customHeight="1">
      <c r="A11" s="14" t="inlineStr">
        <is>
          <t>PO-5005</t>
        </is>
      </c>
      <c r="B11" s="12" t="n">
        <v>1</v>
      </c>
      <c r="C11" s="15" t="inlineStr">
        <is>
          <t>Evergreen Chemicals</t>
        </is>
      </c>
      <c r="D11" s="16" t="inlineStr">
        <is>
          <t>Solvent 20L</t>
        </is>
      </c>
      <c r="E11" s="12" t="n">
        <v>30</v>
      </c>
      <c r="F11" s="11" t="n">
        <v>88</v>
      </c>
    </row>
    <row r="12" ht="18" customHeight="1">
      <c r="A12" s="14" t="inlineStr">
        <is>
          <t>PO-5006</t>
        </is>
      </c>
      <c r="B12" s="12" t="n">
        <v>1</v>
      </c>
      <c r="C12" s="15" t="inlineStr">
        <is>
          <t>Summit Electrical</t>
        </is>
      </c>
      <c r="D12" s="16" t="inlineStr">
        <is>
          <t>Relay 24V</t>
        </is>
      </c>
      <c r="E12" s="12" t="n">
        <v>120</v>
      </c>
      <c r="F12" s="11" t="n">
        <v>9.4</v>
      </c>
    </row>
    <row r="13" ht="18" customHeight="1">
      <c r="A13" s="14" t="inlineStr">
        <is>
          <t>PO-5006</t>
        </is>
      </c>
      <c r="B13" s="12" t="n">
        <v>2</v>
      </c>
      <c r="C13" s="15" t="inlineStr">
        <is>
          <t>Summit Electrical</t>
        </is>
      </c>
      <c r="D13" s="16" t="inlineStr">
        <is>
          <t>Terminal block</t>
        </is>
      </c>
      <c r="E13" s="12" t="n">
        <v>300</v>
      </c>
      <c r="F13" s="11" t="n">
        <v>0.85</v>
      </c>
    </row>
    <row r="14" ht="18" customHeight="1">
      <c r="A14" s="14" t="inlineStr">
        <is>
          <t>PO-5007</t>
        </is>
      </c>
      <c r="B14" s="12" t="n">
        <v>1</v>
      </c>
      <c r="C14" s="15" t="inlineStr">
        <is>
          <t>Alpine Components</t>
        </is>
      </c>
      <c r="D14" s="16" t="inlineStr">
        <is>
          <t>Gasket kit</t>
        </is>
      </c>
      <c r="E14" s="12" t="n">
        <v>25</v>
      </c>
      <c r="F14" s="11" t="n">
        <v>42</v>
      </c>
    </row>
    <row r="15" ht="18" customHeight="1">
      <c r="A15" s="14" t="inlineStr">
        <is>
          <t>PO-5008</t>
        </is>
      </c>
      <c r="B15" s="12" t="n">
        <v>1</v>
      </c>
      <c r="C15" s="15" t="inlineStr">
        <is>
          <t>Bluewater Packaging</t>
        </is>
      </c>
      <c r="D15" s="16" t="inlineStr">
        <is>
          <t>Pallet wrap roll</t>
        </is>
      </c>
      <c r="E15" s="12" t="n">
        <v>80</v>
      </c>
      <c r="F15" s="11" t="n">
        <v>6.5</v>
      </c>
    </row>
    <row r="16" ht="18" customHeight="1">
      <c r="A16" s="14" t="inlineStr">
        <is>
          <t>PO-5009</t>
        </is>
      </c>
      <c r="B16" s="12" t="n">
        <v>1</v>
      </c>
      <c r="C16" s="15" t="inlineStr">
        <is>
          <t>Cedar Industrial</t>
        </is>
      </c>
      <c r="D16" s="16" t="inlineStr">
        <is>
          <t>Pneumatic valve</t>
        </is>
      </c>
      <c r="E16" s="12" t="n">
        <v>16</v>
      </c>
      <c r="F16" s="11" t="n">
        <v>118</v>
      </c>
    </row>
    <row r="17" ht="18" customHeight="1">
      <c r="A17" s="14" t="inlineStr">
        <is>
          <t>PO-5010</t>
        </is>
      </c>
      <c r="B17" s="12" t="n">
        <v>1</v>
      </c>
      <c r="C17" s="15" t="inlineStr">
        <is>
          <t>Delta Fasteners</t>
        </is>
      </c>
      <c r="D17" s="16" t="inlineStr">
        <is>
          <t>Hex nut pack</t>
        </is>
      </c>
      <c r="E17" s="12" t="n">
        <v>150</v>
      </c>
      <c r="F17" s="11" t="n">
        <v>3.1</v>
      </c>
    </row>
    <row r="18" ht="18" customHeight="1">
      <c r="A18" s="14" t="inlineStr">
        <is>
          <t>PO-5011</t>
        </is>
      </c>
      <c r="B18" s="12" t="n">
        <v>1</v>
      </c>
      <c r="C18" s="15" t="inlineStr">
        <is>
          <t>Evergreen Chemicals</t>
        </is>
      </c>
      <c r="D18" s="16" t="inlineStr">
        <is>
          <t>Lubricant 5L</t>
        </is>
      </c>
      <c r="E18" s="12" t="n">
        <v>60</v>
      </c>
      <c r="F18" s="11" t="n">
        <v>22.5</v>
      </c>
    </row>
    <row r="19" ht="18" customHeight="1">
      <c r="A19" s="14" t="inlineStr">
        <is>
          <t>PO-5012</t>
        </is>
      </c>
      <c r="B19" s="12" t="n">
        <v>1</v>
      </c>
      <c r="C19" s="15" t="inlineStr">
        <is>
          <t>Summit Electrical</t>
        </is>
      </c>
      <c r="D19" s="16" t="inlineStr">
        <is>
          <t>Cable tray 2m</t>
        </is>
      </c>
      <c r="E19" s="12" t="n">
        <v>40</v>
      </c>
      <c r="F19" s="11" t="n">
        <v>31</v>
      </c>
    </row>
    <row r="20" ht="18" customHeight="1">
      <c r="A20" s="14" t="inlineStr">
        <is>
          <t>PO-5013</t>
        </is>
      </c>
      <c r="B20" s="12" t="n">
        <v>1</v>
      </c>
      <c r="C20" s="15" t="inlineStr">
        <is>
          <t>Alpine Components</t>
        </is>
      </c>
      <c r="D20" s="16" t="inlineStr">
        <is>
          <t>Bearing 6205</t>
        </is>
      </c>
      <c r="E20" s="12" t="n">
        <v>100</v>
      </c>
      <c r="F20" s="11" t="n">
        <v>14.2</v>
      </c>
    </row>
    <row r="21" ht="18" customHeight="1">
      <c r="A21" s="14" t="inlineStr">
        <is>
          <t>PO-5014</t>
        </is>
      </c>
      <c r="B21" s="12" t="n">
        <v>1</v>
      </c>
      <c r="C21" s="15" t="inlineStr">
        <is>
          <t>Bluewater Packaging</t>
        </is>
      </c>
      <c r="D21" s="16" t="inlineStr">
        <is>
          <t>Tape roll 75mm</t>
        </is>
      </c>
      <c r="E21" s="12" t="n">
        <v>200</v>
      </c>
      <c r="F21" s="11" t="n">
        <v>2.4</v>
      </c>
    </row>
    <row r="22" ht="18" customHeight="1">
      <c r="A22" s="14" t="inlineStr">
        <is>
          <t>PO-5015</t>
        </is>
      </c>
      <c r="B22" s="12" t="n">
        <v>1</v>
      </c>
      <c r="C22" s="15" t="inlineStr">
        <is>
          <t>Cedar Industrial</t>
        </is>
      </c>
      <c r="D22" s="16" t="inlineStr">
        <is>
          <t>Gear reducer</t>
        </is>
      </c>
      <c r="E22" s="12" t="n">
        <v>6</v>
      </c>
      <c r="F22" s="11" t="n">
        <v>540</v>
      </c>
    </row>
    <row r="23" ht="18" customHeight="1">
      <c r="A23" s="14" t="inlineStr">
        <is>
          <t>PO-5016</t>
        </is>
      </c>
      <c r="B23" s="12" t="n">
        <v>1</v>
      </c>
      <c r="C23" s="15" t="inlineStr">
        <is>
          <t>Delta Fasteners</t>
        </is>
      </c>
      <c r="D23" s="16" t="inlineStr">
        <is>
          <t>Washer pack</t>
        </is>
      </c>
      <c r="E23" s="12" t="n">
        <v>220</v>
      </c>
      <c r="F23" s="11" t="n">
        <v>1.9</v>
      </c>
    </row>
    <row r="24" ht="18" customHeight="1">
      <c r="A24" s="14" t="inlineStr">
        <is>
          <t>PO-5017</t>
        </is>
      </c>
      <c r="B24" s="12" t="n">
        <v>1</v>
      </c>
      <c r="C24" s="15" t="inlineStr">
        <is>
          <t>Evergreen Chemicals</t>
        </is>
      </c>
      <c r="D24" s="16" t="inlineStr">
        <is>
          <t>Degreaser 20L</t>
        </is>
      </c>
      <c r="E24" s="12" t="n">
        <v>20</v>
      </c>
      <c r="F24" s="11" t="n">
        <v>96</v>
      </c>
    </row>
    <row r="25" ht="18" customHeight="1">
      <c r="A25" s="14" t="inlineStr">
        <is>
          <t>PO-5018</t>
        </is>
      </c>
      <c r="B25" s="12" t="n">
        <v>1</v>
      </c>
      <c r="C25" s="15" t="inlineStr">
        <is>
          <t>Summit Electrical</t>
        </is>
      </c>
      <c r="D25" s="16" t="inlineStr">
        <is>
          <t>Contactor 40A</t>
        </is>
      </c>
      <c r="E25" s="12" t="n">
        <v>30</v>
      </c>
      <c r="F25" s="11" t="n">
        <v>58</v>
      </c>
    </row>
    <row r="26" ht="18" customHeight="1">
      <c r="A26" s="14" t="inlineStr">
        <is>
          <t>PO-5019</t>
        </is>
      </c>
      <c r="B26" s="12" t="n">
        <v>1</v>
      </c>
      <c r="C26" s="15" t="inlineStr">
        <is>
          <t>Alpine Components</t>
        </is>
      </c>
      <c r="D26" s="16" t="inlineStr">
        <is>
          <t>Belt A42</t>
        </is>
      </c>
      <c r="E26" s="12" t="n">
        <v>50</v>
      </c>
      <c r="F26" s="11" t="n">
        <v>18.75</v>
      </c>
    </row>
    <row r="27" ht="18" customHeight="1">
      <c r="A27" s="14" t="inlineStr">
        <is>
          <t>PO-5019</t>
        </is>
      </c>
      <c r="B27" s="12" t="n">
        <v>2</v>
      </c>
      <c r="C27" s="15" t="inlineStr">
        <is>
          <t>Alpine Components</t>
        </is>
      </c>
      <c r="D27" s="16" t="inlineStr">
        <is>
          <t>Pulley 80mm</t>
        </is>
      </c>
      <c r="E27" s="12" t="n">
        <v>20</v>
      </c>
      <c r="F27" s="11" t="n">
        <v>36</v>
      </c>
    </row>
    <row r="28" ht="18" customHeight="1">
      <c r="A28" s="14" t="inlineStr">
        <is>
          <t>PO-5020</t>
        </is>
      </c>
      <c r="B28" s="12" t="n">
        <v>1</v>
      </c>
      <c r="C28" s="15" t="inlineStr">
        <is>
          <t>Bluewater Packaging</t>
        </is>
      </c>
      <c r="D28" s="16" t="inlineStr">
        <is>
          <t>Label roll</t>
        </is>
      </c>
      <c r="E28" s="12" t="n">
        <v>90</v>
      </c>
      <c r="F28" s="11" t="n">
        <v>11.25</v>
      </c>
    </row>
    <row r="29" ht="18" customHeight="1">
      <c r="A29" s="14" t="inlineStr">
        <is>
          <t>PO-5021</t>
        </is>
      </c>
      <c r="B29" s="12" t="n">
        <v>1</v>
      </c>
      <c r="C29" s="15" t="inlineStr">
        <is>
          <t>Cedar Industrial</t>
        </is>
      </c>
      <c r="D29" s="16" t="inlineStr">
        <is>
          <t>Filter cartridge</t>
        </is>
      </c>
      <c r="E29" s="12" t="n">
        <v>48</v>
      </c>
      <c r="F29" s="11" t="n">
        <v>27.5</v>
      </c>
    </row>
    <row r="30" ht="18" customHeight="1">
      <c r="A30" s="14" t="inlineStr">
        <is>
          <t>PO-5022</t>
        </is>
      </c>
      <c r="B30" s="12" t="n">
        <v>1</v>
      </c>
      <c r="C30" s="15" t="inlineStr">
        <is>
          <t>Delta Fasteners</t>
        </is>
      </c>
      <c r="D30" s="16" t="inlineStr">
        <is>
          <t>Anchor bolt M10</t>
        </is>
      </c>
      <c r="E30" s="12" t="n">
        <v>300</v>
      </c>
      <c r="F30" s="11" t="n">
        <v>0.95</v>
      </c>
    </row>
    <row r="31" ht="18" customHeight="1">
      <c r="A31" s="14" t="inlineStr">
        <is>
          <t>PO-5023</t>
        </is>
      </c>
      <c r="B31" s="12" t="n">
        <v>1</v>
      </c>
      <c r="C31" s="15" t="inlineStr">
        <is>
          <t>Evergreen Chemicals</t>
        </is>
      </c>
      <c r="D31" s="16" t="inlineStr">
        <is>
          <t>Epoxy resin 1kg</t>
        </is>
      </c>
      <c r="E31" s="12" t="n">
        <v>60</v>
      </c>
      <c r="F31" s="11" t="n">
        <v>15.8</v>
      </c>
    </row>
    <row r="32" ht="18" customHeight="1">
      <c r="A32" s="14" t="inlineStr">
        <is>
          <t>PO-5024</t>
        </is>
      </c>
      <c r="B32" s="12" t="n">
        <v>1</v>
      </c>
      <c r="C32" s="15" t="inlineStr">
        <is>
          <t>Summit Electrical</t>
        </is>
      </c>
      <c r="D32" s="16" t="inlineStr">
        <is>
          <t>Breaker 20A</t>
        </is>
      </c>
      <c r="E32" s="12" t="n">
        <v>80</v>
      </c>
      <c r="F32" s="11" t="n">
        <v>12.6</v>
      </c>
    </row>
    <row r="33" ht="18" customHeight="1">
      <c r="A33" s="14" t="inlineStr">
        <is>
          <t>PO-5025</t>
        </is>
      </c>
      <c r="B33" s="12" t="n">
        <v>1</v>
      </c>
      <c r="C33" s="15" t="inlineStr">
        <is>
          <t>Alpine Components</t>
        </is>
      </c>
      <c r="D33" s="16" t="inlineStr">
        <is>
          <t>Coupling 25mm</t>
        </is>
      </c>
      <c r="E33" s="12" t="n">
        <v>40</v>
      </c>
      <c r="F33" s="11" t="n">
        <v>27</v>
      </c>
    </row>
    <row r="34" ht="18" customHeight="1">
      <c r="A34" s="14" t="inlineStr">
        <is>
          <t>PO-5026</t>
        </is>
      </c>
      <c r="B34" s="12" t="n">
        <v>1</v>
      </c>
      <c r="C34" s="15" t="inlineStr">
        <is>
          <t>Bluewater Packaging</t>
        </is>
      </c>
      <c r="D34" s="16" t="inlineStr">
        <is>
          <t>Stretch film</t>
        </is>
      </c>
      <c r="E34" s="12" t="n">
        <v>60</v>
      </c>
      <c r="F34" s="11" t="n">
        <v>9.9</v>
      </c>
    </row>
    <row r="35" ht="18" customHeight="1">
      <c r="A35" s="14" t="inlineStr">
        <is>
          <t>PO-5027</t>
        </is>
      </c>
      <c r="B35" s="12" t="n">
        <v>1</v>
      </c>
      <c r="C35" s="15" t="inlineStr">
        <is>
          <t>Cedar Industrial</t>
        </is>
      </c>
      <c r="D35" s="16" t="inlineStr">
        <is>
          <t>Motor mount</t>
        </is>
      </c>
      <c r="E35" s="12" t="n">
        <v>24</v>
      </c>
      <c r="F35" s="11" t="n">
        <v>73.5</v>
      </c>
    </row>
    <row r="36" ht="18" customHeight="1">
      <c r="A36" s="14" t="inlineStr">
        <is>
          <t>PO-5028</t>
        </is>
      </c>
      <c r="B36" s="12" t="n">
        <v>1</v>
      </c>
      <c r="C36" s="15" t="inlineStr">
        <is>
          <t>Delta Fasteners</t>
        </is>
      </c>
      <c r="D36" s="16" t="inlineStr">
        <is>
          <t>Rivet pack</t>
        </is>
      </c>
      <c r="E36" s="12" t="n">
        <v>400</v>
      </c>
      <c r="F36" s="11" t="n">
        <v>0.45</v>
      </c>
    </row>
    <row r="37" ht="18" customHeight="1">
      <c r="A37" s="14" t="inlineStr">
        <is>
          <t>PO-5029</t>
        </is>
      </c>
      <c r="B37" s="12" t="n">
        <v>1</v>
      </c>
      <c r="C37" s="15" t="inlineStr">
        <is>
          <t>Evergreen Chemicals</t>
        </is>
      </c>
      <c r="D37" s="16" t="inlineStr">
        <is>
          <t>Sealant 300ml</t>
        </is>
      </c>
      <c r="E37" s="12" t="n">
        <v>120</v>
      </c>
      <c r="F37" s="11" t="n">
        <v>6.8</v>
      </c>
    </row>
    <row r="38" ht="18" customHeight="1">
      <c r="A38" s="14" t="inlineStr">
        <is>
          <t>PO-5030</t>
        </is>
      </c>
      <c r="B38" s="12" t="n">
        <v>1</v>
      </c>
      <c r="C38" s="15" t="inlineStr">
        <is>
          <t>Summit Electrical</t>
        </is>
      </c>
      <c r="D38" s="16" t="inlineStr">
        <is>
          <t>LED panel</t>
        </is>
      </c>
      <c r="E38" s="12" t="n">
        <v>40</v>
      </c>
      <c r="F38" s="11" t="n">
        <v>44</v>
      </c>
    </row>
    <row r="39" ht="18" customHeight="1">
      <c r="A39" s="14" t="inlineStr">
        <is>
          <t>PO-5031</t>
        </is>
      </c>
      <c r="B39" s="12" t="n">
        <v>1</v>
      </c>
      <c r="C39" s="15" t="inlineStr">
        <is>
          <t>Alpine Components</t>
        </is>
      </c>
      <c r="D39" s="16" t="inlineStr">
        <is>
          <t>Spring set</t>
        </is>
      </c>
      <c r="E39" s="12" t="n">
        <v>30</v>
      </c>
      <c r="F39" s="11" t="n">
        <v>16.5</v>
      </c>
    </row>
    <row r="40" ht="18" customHeight="1">
      <c r="A40" s="14" t="inlineStr">
        <is>
          <t>PO-5032</t>
        </is>
      </c>
      <c r="B40" s="12" t="n">
        <v>1</v>
      </c>
      <c r="C40" s="15" t="inlineStr">
        <is>
          <t>Bluewater Packaging</t>
        </is>
      </c>
      <c r="D40" s="16" t="inlineStr">
        <is>
          <t>Strap 16mm</t>
        </is>
      </c>
      <c r="E40" s="12" t="n">
        <v>100</v>
      </c>
      <c r="F40" s="11" t="n">
        <v>3.6</v>
      </c>
    </row>
    <row r="41" ht="18" customHeight="1">
      <c r="A41" s="14" t="inlineStr">
        <is>
          <t>PO-5033</t>
        </is>
      </c>
      <c r="B41" s="12" t="n">
        <v>1</v>
      </c>
      <c r="C41" s="15" t="inlineStr">
        <is>
          <t>Cedar Industrial</t>
        </is>
      </c>
      <c r="D41" s="16" t="inlineStr">
        <is>
          <t>Coolant pump</t>
        </is>
      </c>
      <c r="E41" s="12" t="n">
        <v>4</v>
      </c>
      <c r="F41" s="11" t="n">
        <v>820</v>
      </c>
    </row>
    <row r="42" ht="18" customHeight="1">
      <c r="A42" s="14" t="inlineStr">
        <is>
          <t>PO-5034</t>
        </is>
      </c>
      <c r="B42" s="12" t="n">
        <v>1</v>
      </c>
      <c r="C42" s="15" t="inlineStr">
        <is>
          <t>Delta Fasteners</t>
        </is>
      </c>
      <c r="D42" s="16" t="inlineStr">
        <is>
          <t>Screw pack 4mm</t>
        </is>
      </c>
      <c r="E42" s="12" t="n">
        <v>500</v>
      </c>
      <c r="F42" s="11" t="n">
        <v>0.22</v>
      </c>
    </row>
    <row r="43" ht="18" customHeight="1">
      <c r="A43" s="14" t="inlineStr">
        <is>
          <t>PO-5035</t>
        </is>
      </c>
      <c r="B43" s="12" t="n">
        <v>1</v>
      </c>
      <c r="C43" s="15" t="inlineStr">
        <is>
          <t>Evergreen Chemicals</t>
        </is>
      </c>
      <c r="D43" s="16" t="inlineStr">
        <is>
          <t>Solvent 5L</t>
        </is>
      </c>
      <c r="E43" s="12" t="n">
        <v>50</v>
      </c>
      <c r="F43" s="11" t="n">
        <v>24</v>
      </c>
    </row>
    <row r="44" ht="18" customHeight="1">
      <c r="A44" s="14" t="inlineStr">
        <is>
          <t>PO-5036</t>
        </is>
      </c>
      <c r="B44" s="12" t="n">
        <v>1</v>
      </c>
      <c r="C44" s="15" t="inlineStr">
        <is>
          <t>Summit Electrical</t>
        </is>
      </c>
      <c r="D44" s="16" t="inlineStr">
        <is>
          <t>Cable 2.5mm 100m</t>
        </is>
      </c>
      <c r="E44" s="12" t="n">
        <v>10</v>
      </c>
      <c r="F44" s="11" t="n">
        <v>68</v>
      </c>
    </row>
    <row r="45" ht="18" customHeight="1">
      <c r="A45" s="14" t="inlineStr">
        <is>
          <t>PO-5037</t>
        </is>
      </c>
      <c r="B45" s="12" t="n">
        <v>1</v>
      </c>
      <c r="C45" s="15" t="inlineStr">
        <is>
          <t>Alpine Components</t>
        </is>
      </c>
      <c r="D45" s="16" t="inlineStr">
        <is>
          <t>Bushing 15mm</t>
        </is>
      </c>
      <c r="E45" s="12" t="n">
        <v>80</v>
      </c>
      <c r="F45" s="11" t="n">
        <v>4.4</v>
      </c>
    </row>
  </sheetData>
  <mergeCells count="3">
    <mergeCell ref="A2:F2"/>
    <mergeCell ref="A1:F1"/>
    <mergeCell ref="A4:F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0" zoomScale="100" workbookViewId="0">
      <selection activeCell="A1" sqref="A1"/>
    </sheetView>
  </sheetViews>
  <sheetFormatPr baseColWidth="8" defaultRowHeight="15"/>
  <cols>
    <col width="13.75" customWidth="1" min="1" max="1"/>
    <col width="13.75" customWidth="1" min="2" max="2"/>
    <col width="7.5" customWidth="1" min="3" max="3"/>
    <col width="15" customWidth="1" min="4" max="4"/>
    <col width="15" customWidth="1" min="5" max="5"/>
  </cols>
  <sheetData>
    <row r="1" ht="25.5" customHeight="1">
      <c r="A1" s="1" t="inlineStr">
        <is>
          <t>Goods receipts</t>
        </is>
      </c>
    </row>
    <row r="2" ht="31.5" customHeight="1">
      <c r="A2" s="2" t="inlineStr">
        <is>
          <t>Source sheet: Goods receipts logged upon arrival. Validates that invoiced goods were received and not billed before receipt.</t>
        </is>
      </c>
    </row>
    <row r="3" ht="18" customHeight="1"/>
    <row r="4" ht="18" customHeight="1">
      <c r="A4" s="3" t="inlineStr">
        <is>
          <t>Receipts</t>
        </is>
      </c>
    </row>
    <row r="5" ht="18" customHeight="1">
      <c r="A5" s="6" t="inlineStr">
        <is>
          <t>Receipt No</t>
        </is>
      </c>
      <c r="B5" s="6" t="inlineStr">
        <is>
          <t>PO Number</t>
        </is>
      </c>
      <c r="C5" s="6" t="inlineStr">
        <is>
          <t>Line</t>
        </is>
      </c>
      <c r="D5" s="6" t="inlineStr">
        <is>
          <t>Received Qty</t>
        </is>
      </c>
      <c r="E5" s="6" t="inlineStr">
        <is>
          <t>Received Date</t>
        </is>
      </c>
    </row>
    <row r="6" ht="18" customHeight="1">
      <c r="A6" s="15" t="inlineStr">
        <is>
          <t>GR-7001</t>
        </is>
      </c>
      <c r="B6" s="16" t="inlineStr">
        <is>
          <t>PO-5001</t>
        </is>
      </c>
      <c r="C6" s="17" t="n">
        <v>1</v>
      </c>
      <c r="D6" s="18" t="n">
        <v>100</v>
      </c>
      <c r="E6" s="14" t="inlineStr">
        <is>
          <t>2026-08-10</t>
        </is>
      </c>
    </row>
    <row r="7" ht="18" customHeight="1">
      <c r="A7" s="15" t="inlineStr">
        <is>
          <t>GR-7002</t>
        </is>
      </c>
      <c r="B7" s="16" t="inlineStr">
        <is>
          <t>PO-5001</t>
        </is>
      </c>
      <c r="C7" s="17" t="n">
        <v>2</v>
      </c>
      <c r="D7" s="18" t="n">
        <v>50</v>
      </c>
      <c r="E7" s="14" t="inlineStr">
        <is>
          <t>2026-08-10</t>
        </is>
      </c>
    </row>
    <row r="8" ht="18" customHeight="1">
      <c r="A8" s="15" t="inlineStr">
        <is>
          <t>GR-7003</t>
        </is>
      </c>
      <c r="B8" s="16" t="inlineStr">
        <is>
          <t>PO-5002</t>
        </is>
      </c>
      <c r="C8" s="17" t="n">
        <v>1</v>
      </c>
      <c r="D8" s="18" t="n">
        <v>500</v>
      </c>
      <c r="E8" s="14" t="inlineStr">
        <is>
          <t>2026-08-10</t>
        </is>
      </c>
    </row>
    <row r="9" ht="18" customHeight="1">
      <c r="A9" s="15" t="inlineStr">
        <is>
          <t>GR-7004</t>
        </is>
      </c>
      <c r="B9" s="16" t="inlineStr">
        <is>
          <t>PO-5003</t>
        </is>
      </c>
      <c r="C9" s="17" t="n">
        <v>1</v>
      </c>
      <c r="D9" s="18" t="n">
        <v>40</v>
      </c>
      <c r="E9" s="14" t="inlineStr">
        <is>
          <t>2026-08-10</t>
        </is>
      </c>
    </row>
    <row r="10" ht="18" customHeight="1">
      <c r="A10" s="15" t="inlineStr">
        <is>
          <t>GR-7005</t>
        </is>
      </c>
      <c r="B10" s="16" t="inlineStr">
        <is>
          <t>PO-5004</t>
        </is>
      </c>
      <c r="C10" s="17" t="n">
        <v>1</v>
      </c>
      <c r="D10" s="18" t="n">
        <v>200</v>
      </c>
      <c r="E10" s="14" t="inlineStr">
        <is>
          <t>2026-08-10</t>
        </is>
      </c>
    </row>
    <row r="11" ht="18" customHeight="1">
      <c r="A11" s="15" t="inlineStr">
        <is>
          <t>GR-7006</t>
        </is>
      </c>
      <c r="B11" s="16" t="inlineStr">
        <is>
          <t>PO-5005</t>
        </is>
      </c>
      <c r="C11" s="17" t="n">
        <v>1</v>
      </c>
      <c r="D11" s="18" t="n">
        <v>30</v>
      </c>
      <c r="E11" s="14" t="inlineStr">
        <is>
          <t>2026-08-10</t>
        </is>
      </c>
    </row>
    <row r="12" ht="18" customHeight="1">
      <c r="A12" s="15" t="inlineStr">
        <is>
          <t>GR-7007</t>
        </is>
      </c>
      <c r="B12" s="16" t="inlineStr">
        <is>
          <t>PO-5006</t>
        </is>
      </c>
      <c r="C12" s="17" t="n">
        <v>1</v>
      </c>
      <c r="D12" s="18" t="n">
        <v>120</v>
      </c>
      <c r="E12" s="14" t="inlineStr">
        <is>
          <t>2026-08-10</t>
        </is>
      </c>
    </row>
    <row r="13" ht="18" customHeight="1">
      <c r="A13" s="15" t="inlineStr">
        <is>
          <t>GR-7008</t>
        </is>
      </c>
      <c r="B13" s="16" t="inlineStr">
        <is>
          <t>PO-5006</t>
        </is>
      </c>
      <c r="C13" s="17" t="n">
        <v>2</v>
      </c>
      <c r="D13" s="18" t="n">
        <v>300</v>
      </c>
      <c r="E13" s="14" t="inlineStr">
        <is>
          <t>2026-08-10</t>
        </is>
      </c>
    </row>
    <row r="14" ht="18" customHeight="1">
      <c r="A14" s="15" t="inlineStr">
        <is>
          <t>GR-7009</t>
        </is>
      </c>
      <c r="B14" s="16" t="inlineStr">
        <is>
          <t>PO-5007</t>
        </is>
      </c>
      <c r="C14" s="17" t="n">
        <v>1</v>
      </c>
      <c r="D14" s="18" t="n">
        <v>25</v>
      </c>
      <c r="E14" s="14" t="inlineStr">
        <is>
          <t>2026-08-10</t>
        </is>
      </c>
    </row>
    <row r="15" ht="18" customHeight="1">
      <c r="A15" s="15" t="inlineStr">
        <is>
          <t>GR-7010</t>
        </is>
      </c>
      <c r="B15" s="16" t="inlineStr">
        <is>
          <t>PO-5008</t>
        </is>
      </c>
      <c r="C15" s="17" t="n">
        <v>1</v>
      </c>
      <c r="D15" s="18" t="n">
        <v>80</v>
      </c>
      <c r="E15" s="14" t="inlineStr">
        <is>
          <t>2026-08-10</t>
        </is>
      </c>
    </row>
    <row r="16" ht="18" customHeight="1">
      <c r="A16" s="15" t="inlineStr">
        <is>
          <t>GR-7011</t>
        </is>
      </c>
      <c r="B16" s="16" t="inlineStr">
        <is>
          <t>PO-5009</t>
        </is>
      </c>
      <c r="C16" s="17" t="n">
        <v>1</v>
      </c>
      <c r="D16" s="18" t="n">
        <v>16</v>
      </c>
      <c r="E16" s="14" t="inlineStr">
        <is>
          <t>2026-08-10</t>
        </is>
      </c>
    </row>
    <row r="17" ht="18" customHeight="1">
      <c r="A17" s="15" t="inlineStr">
        <is>
          <t>GR-7012</t>
        </is>
      </c>
      <c r="B17" s="16" t="inlineStr">
        <is>
          <t>PO-5010</t>
        </is>
      </c>
      <c r="C17" s="17" t="n">
        <v>1</v>
      </c>
      <c r="D17" s="18" t="n">
        <v>150</v>
      </c>
      <c r="E17" s="14" t="inlineStr">
        <is>
          <t>2026-08-10</t>
        </is>
      </c>
    </row>
    <row r="18" ht="18" customHeight="1">
      <c r="A18" s="15" t="inlineStr">
        <is>
          <t>GR-7013</t>
        </is>
      </c>
      <c r="B18" s="16" t="inlineStr">
        <is>
          <t>PO-5011</t>
        </is>
      </c>
      <c r="C18" s="17" t="n">
        <v>1</v>
      </c>
      <c r="D18" s="18" t="n">
        <v>60</v>
      </c>
      <c r="E18" s="14" t="inlineStr">
        <is>
          <t>2026-08-10</t>
        </is>
      </c>
    </row>
    <row r="19" ht="18" customHeight="1">
      <c r="A19" s="15" t="inlineStr">
        <is>
          <t>GR-7014</t>
        </is>
      </c>
      <c r="B19" s="16" t="inlineStr">
        <is>
          <t>PO-5012</t>
        </is>
      </c>
      <c r="C19" s="17" t="n">
        <v>1</v>
      </c>
      <c r="D19" s="18" t="n">
        <v>40</v>
      </c>
      <c r="E19" s="14" t="inlineStr">
        <is>
          <t>2026-08-20</t>
        </is>
      </c>
    </row>
    <row r="20" ht="18" customHeight="1">
      <c r="A20" s="15" t="inlineStr">
        <is>
          <t>GR-7015</t>
        </is>
      </c>
      <c r="B20" s="16" t="inlineStr">
        <is>
          <t>PO-5013</t>
        </is>
      </c>
      <c r="C20" s="17" t="n">
        <v>1</v>
      </c>
      <c r="D20" s="18" t="n">
        <v>100</v>
      </c>
      <c r="E20" s="14" t="inlineStr">
        <is>
          <t>2026-08-10</t>
        </is>
      </c>
    </row>
    <row r="21" ht="18" customHeight="1">
      <c r="A21" s="15" t="inlineStr">
        <is>
          <t>GR-7016</t>
        </is>
      </c>
      <c r="B21" s="16" t="inlineStr">
        <is>
          <t>PO-5014</t>
        </is>
      </c>
      <c r="C21" s="17" t="n">
        <v>1</v>
      </c>
      <c r="D21" s="18" t="n">
        <v>200</v>
      </c>
      <c r="E21" s="14" t="inlineStr">
        <is>
          <t>2026-08-10</t>
        </is>
      </c>
    </row>
    <row r="22" ht="18" customHeight="1">
      <c r="A22" s="15" t="inlineStr">
        <is>
          <t>GR-7017</t>
        </is>
      </c>
      <c r="B22" s="16" t="inlineStr">
        <is>
          <t>PO-5015</t>
        </is>
      </c>
      <c r="C22" s="17" t="n">
        <v>1</v>
      </c>
      <c r="D22" s="18" t="n">
        <v>4</v>
      </c>
      <c r="E22" s="14" t="inlineStr">
        <is>
          <t>2026-08-10</t>
        </is>
      </c>
    </row>
    <row r="23" ht="18" customHeight="1">
      <c r="A23" s="15" t="inlineStr">
        <is>
          <t>GR-7018</t>
        </is>
      </c>
      <c r="B23" s="16" t="inlineStr">
        <is>
          <t>PO-5016</t>
        </is>
      </c>
      <c r="C23" s="17" t="n">
        <v>1</v>
      </c>
      <c r="D23" s="18" t="n">
        <v>220</v>
      </c>
      <c r="E23" s="14" t="inlineStr">
        <is>
          <t>2026-08-10</t>
        </is>
      </c>
    </row>
    <row r="24" ht="18" customHeight="1">
      <c r="A24" s="15" t="inlineStr">
        <is>
          <t>GR-7020</t>
        </is>
      </c>
      <c r="B24" s="16" t="inlineStr">
        <is>
          <t>PO-5018</t>
        </is>
      </c>
      <c r="C24" s="17" t="n">
        <v>1</v>
      </c>
      <c r="D24" s="18" t="n">
        <v>30</v>
      </c>
      <c r="E24" s="14" t="inlineStr">
        <is>
          <t>2026-08-10</t>
        </is>
      </c>
    </row>
    <row r="25" ht="18" customHeight="1">
      <c r="A25" s="15" t="inlineStr">
        <is>
          <t>GR-7021</t>
        </is>
      </c>
      <c r="B25" s="16" t="inlineStr">
        <is>
          <t>PO-5019</t>
        </is>
      </c>
      <c r="C25" s="17" t="n">
        <v>1</v>
      </c>
      <c r="D25" s="18" t="n">
        <v>50</v>
      </c>
      <c r="E25" s="14" t="inlineStr">
        <is>
          <t>2026-08-10</t>
        </is>
      </c>
    </row>
    <row r="26" ht="18" customHeight="1">
      <c r="A26" s="15" t="inlineStr">
        <is>
          <t>GR-7022</t>
        </is>
      </c>
      <c r="B26" s="16" t="inlineStr">
        <is>
          <t>PO-5019</t>
        </is>
      </c>
      <c r="C26" s="17" t="n">
        <v>2</v>
      </c>
      <c r="D26" s="18" t="n">
        <v>20</v>
      </c>
      <c r="E26" s="14" t="inlineStr">
        <is>
          <t>2026-08-10</t>
        </is>
      </c>
    </row>
    <row r="27" ht="18" customHeight="1">
      <c r="A27" s="15" t="inlineStr">
        <is>
          <t>GR-7023</t>
        </is>
      </c>
      <c r="B27" s="16" t="inlineStr">
        <is>
          <t>PO-5020</t>
        </is>
      </c>
      <c r="C27" s="17" t="n">
        <v>1</v>
      </c>
      <c r="D27" s="18" t="n">
        <v>90</v>
      </c>
      <c r="E27" s="14" t="inlineStr">
        <is>
          <t>2026-08-10</t>
        </is>
      </c>
    </row>
    <row r="28" ht="18" customHeight="1">
      <c r="A28" s="15" t="inlineStr">
        <is>
          <t>GR-7024</t>
        </is>
      </c>
      <c r="B28" s="16" t="inlineStr">
        <is>
          <t>PO-5021</t>
        </is>
      </c>
      <c r="C28" s="17" t="n">
        <v>1</v>
      </c>
      <c r="D28" s="18" t="n">
        <v>48</v>
      </c>
      <c r="E28" s="14" t="inlineStr">
        <is>
          <t>2026-08-10</t>
        </is>
      </c>
    </row>
    <row r="29" ht="18" customHeight="1">
      <c r="A29" s="15" t="inlineStr">
        <is>
          <t>GR-7025</t>
        </is>
      </c>
      <c r="B29" s="16" t="inlineStr">
        <is>
          <t>PO-5022</t>
        </is>
      </c>
      <c r="C29" s="17" t="n">
        <v>1</v>
      </c>
      <c r="D29" s="18" t="n">
        <v>300</v>
      </c>
      <c r="E29" s="14" t="inlineStr">
        <is>
          <t>2026-08-10</t>
        </is>
      </c>
    </row>
    <row r="30" ht="18" customHeight="1">
      <c r="A30" s="15" t="inlineStr">
        <is>
          <t>GR-7026</t>
        </is>
      </c>
      <c r="B30" s="16" t="inlineStr">
        <is>
          <t>PO-5023</t>
        </is>
      </c>
      <c r="C30" s="17" t="n">
        <v>1</v>
      </c>
      <c r="D30" s="18" t="n">
        <v>60</v>
      </c>
      <c r="E30" s="14" t="inlineStr">
        <is>
          <t>2026-08-10</t>
        </is>
      </c>
    </row>
    <row r="31" ht="18" customHeight="1">
      <c r="A31" s="15" t="inlineStr">
        <is>
          <t>GR-7027</t>
        </is>
      </c>
      <c r="B31" s="16" t="inlineStr">
        <is>
          <t>PO-5024</t>
        </is>
      </c>
      <c r="C31" s="17" t="n">
        <v>1</v>
      </c>
      <c r="D31" s="18" t="n">
        <v>80</v>
      </c>
      <c r="E31" s="14" t="inlineStr">
        <is>
          <t>2026-08-10</t>
        </is>
      </c>
    </row>
    <row r="32" ht="18" customHeight="1">
      <c r="A32" s="15" t="inlineStr">
        <is>
          <t>GR-7028</t>
        </is>
      </c>
      <c r="B32" s="16" t="inlineStr">
        <is>
          <t>PO-5025</t>
        </is>
      </c>
      <c r="C32" s="17" t="n">
        <v>1</v>
      </c>
      <c r="D32" s="18" t="n">
        <v>40</v>
      </c>
      <c r="E32" s="14" t="inlineStr">
        <is>
          <t>2026-08-10</t>
        </is>
      </c>
    </row>
    <row r="33" ht="18" customHeight="1">
      <c r="A33" s="15" t="inlineStr">
        <is>
          <t>GR-7029</t>
        </is>
      </c>
      <c r="B33" s="16" t="inlineStr">
        <is>
          <t>PO-5026</t>
        </is>
      </c>
      <c r="C33" s="17" t="n">
        <v>1</v>
      </c>
      <c r="D33" s="18" t="n">
        <v>60</v>
      </c>
      <c r="E33" s="14" t="inlineStr">
        <is>
          <t>2026-08-10</t>
        </is>
      </c>
    </row>
    <row r="34" ht="18" customHeight="1">
      <c r="A34" s="15" t="inlineStr">
        <is>
          <t>GR-7030</t>
        </is>
      </c>
      <c r="B34" s="16" t="inlineStr">
        <is>
          <t>PO-5027</t>
        </is>
      </c>
      <c r="C34" s="17" t="n">
        <v>1</v>
      </c>
      <c r="D34" s="18" t="n">
        <v>18</v>
      </c>
      <c r="E34" s="14" t="inlineStr">
        <is>
          <t>2026-08-10</t>
        </is>
      </c>
    </row>
    <row r="35" ht="18" customHeight="1">
      <c r="A35" s="15" t="inlineStr">
        <is>
          <t>GR-7031</t>
        </is>
      </c>
      <c r="B35" s="16" t="inlineStr">
        <is>
          <t>PO-5028</t>
        </is>
      </c>
      <c r="C35" s="17" t="n">
        <v>1</v>
      </c>
      <c r="D35" s="18" t="n">
        <v>400</v>
      </c>
      <c r="E35" s="14" t="inlineStr">
        <is>
          <t>2026-08-10</t>
        </is>
      </c>
    </row>
    <row r="36" ht="18" customHeight="1">
      <c r="A36" s="15" t="inlineStr">
        <is>
          <t>GR-7032</t>
        </is>
      </c>
      <c r="B36" s="16" t="inlineStr">
        <is>
          <t>PO-5029</t>
        </is>
      </c>
      <c r="C36" s="17" t="n">
        <v>1</v>
      </c>
      <c r="D36" s="18" t="n">
        <v>120</v>
      </c>
      <c r="E36" s="14" t="inlineStr">
        <is>
          <t>2026-08-10</t>
        </is>
      </c>
    </row>
    <row r="37" ht="18" customHeight="1">
      <c r="A37" s="15" t="inlineStr">
        <is>
          <t>GR-7033</t>
        </is>
      </c>
      <c r="B37" s="16" t="inlineStr">
        <is>
          <t>PO-5030</t>
        </is>
      </c>
      <c r="C37" s="17" t="n">
        <v>1</v>
      </c>
      <c r="D37" s="18" t="n">
        <v>40</v>
      </c>
      <c r="E37" s="14" t="inlineStr">
        <is>
          <t>2026-08-10</t>
        </is>
      </c>
    </row>
    <row r="38" ht="18" customHeight="1">
      <c r="A38" s="15" t="inlineStr">
        <is>
          <t>GR-7034</t>
        </is>
      </c>
      <c r="B38" s="16" t="inlineStr">
        <is>
          <t>PO-5031</t>
        </is>
      </c>
      <c r="C38" s="17" t="n">
        <v>1</v>
      </c>
      <c r="D38" s="18" t="n">
        <v>30</v>
      </c>
      <c r="E38" s="14" t="inlineStr">
        <is>
          <t>2026-08-10</t>
        </is>
      </c>
    </row>
    <row r="39" ht="18" customHeight="1">
      <c r="A39" s="15" t="inlineStr">
        <is>
          <t>GR-7035</t>
        </is>
      </c>
      <c r="B39" s="16" t="inlineStr">
        <is>
          <t>PO-5032</t>
        </is>
      </c>
      <c r="C39" s="17" t="n">
        <v>1</v>
      </c>
      <c r="D39" s="18" t="n">
        <v>100</v>
      </c>
      <c r="E39" s="14" t="inlineStr">
        <is>
          <t>2026-08-10</t>
        </is>
      </c>
    </row>
    <row r="40" ht="18" customHeight="1">
      <c r="A40" s="15" t="inlineStr">
        <is>
          <t>GR-7036</t>
        </is>
      </c>
      <c r="B40" s="16" t="inlineStr">
        <is>
          <t>PO-5033</t>
        </is>
      </c>
      <c r="C40" s="17" t="n">
        <v>1</v>
      </c>
      <c r="D40" s="18" t="n">
        <v>2</v>
      </c>
      <c r="E40" s="14" t="inlineStr">
        <is>
          <t>2026-08-10</t>
        </is>
      </c>
    </row>
    <row r="41" ht="18" customHeight="1">
      <c r="A41" s="15" t="inlineStr">
        <is>
          <t>GR-7037</t>
        </is>
      </c>
      <c r="B41" s="16" t="inlineStr">
        <is>
          <t>PO-5034</t>
        </is>
      </c>
      <c r="C41" s="17" t="n">
        <v>1</v>
      </c>
      <c r="D41" s="18" t="n">
        <v>500</v>
      </c>
      <c r="E41" s="14" t="inlineStr">
        <is>
          <t>2026-08-10</t>
        </is>
      </c>
    </row>
    <row r="42" ht="18" customHeight="1">
      <c r="A42" s="15" t="inlineStr">
        <is>
          <t>GR-7038</t>
        </is>
      </c>
      <c r="B42" s="16" t="inlineStr">
        <is>
          <t>PO-5035</t>
        </is>
      </c>
      <c r="C42" s="17" t="n">
        <v>1</v>
      </c>
      <c r="D42" s="18" t="n">
        <v>50</v>
      </c>
      <c r="E42" s="14" t="inlineStr">
        <is>
          <t>2026-08-10</t>
        </is>
      </c>
    </row>
    <row r="43" ht="18" customHeight="1">
      <c r="A43" s="15" t="inlineStr">
        <is>
          <t>GR-7039</t>
        </is>
      </c>
      <c r="B43" s="16" t="inlineStr">
        <is>
          <t>PO-5036</t>
        </is>
      </c>
      <c r="C43" s="17" t="n">
        <v>1</v>
      </c>
      <c r="D43" s="18" t="n">
        <v>10</v>
      </c>
      <c r="E43" s="14" t="inlineStr">
        <is>
          <t>2026-08-10</t>
        </is>
      </c>
    </row>
    <row r="44" ht="18" customHeight="1">
      <c r="A44" s="15" t="inlineStr">
        <is>
          <t>GR-7040</t>
        </is>
      </c>
      <c r="B44" s="16" t="inlineStr">
        <is>
          <t>PO-5037</t>
        </is>
      </c>
      <c r="C44" s="17" t="n">
        <v>1</v>
      </c>
      <c r="D44" s="18" t="n">
        <v>80</v>
      </c>
      <c r="E44" s="14" t="inlineStr">
        <is>
          <t>2026-08-10</t>
        </is>
      </c>
    </row>
  </sheetData>
  <mergeCells count="3">
    <mergeCell ref="A2:E2"/>
    <mergeCell ref="A1:E1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8"/>
  <sheetViews>
    <sheetView showGridLines="0" zoomScale="100" workbookViewId="0">
      <selection activeCell="A1" sqref="A1"/>
    </sheetView>
  </sheetViews>
  <sheetFormatPr baseColWidth="8" defaultRowHeight="15"/>
  <cols>
    <col width="13.75" customWidth="1" min="1" max="1"/>
    <col width="22.5" customWidth="1" min="2" max="2"/>
    <col width="13.75" customWidth="1" min="3" max="3"/>
    <col width="7.5" customWidth="1" min="4" max="4"/>
    <col width="15" customWidth="1" min="5" max="5"/>
    <col width="13.75" customWidth="1" min="6" max="6"/>
    <col width="15" customWidth="1" min="7" max="7"/>
    <col width="15" customWidth="1" min="8" max="8"/>
  </cols>
  <sheetData>
    <row r="1" ht="25.5" customHeight="1">
      <c r="A1" s="1" t="inlineStr">
        <is>
          <t>Vendor invoices</t>
        </is>
      </c>
    </row>
    <row r="2" ht="31.5" customHeight="1">
      <c r="A2" s="2" t="inlineStr">
        <is>
          <t>Source sheet: Vendor invoices submitted for payment. Each line is checked against purchase orders and goods receipts.</t>
        </is>
      </c>
    </row>
    <row r="3" ht="18" customHeight="1"/>
    <row r="4" ht="18" customHeight="1">
      <c r="A4" s="3" t="inlineStr">
        <is>
          <t>Invoices</t>
        </is>
      </c>
    </row>
    <row r="5" ht="18" customHeight="1">
      <c r="A5" s="6" t="inlineStr">
        <is>
          <t>Invoice No</t>
        </is>
      </c>
      <c r="B5" s="6" t="inlineStr">
        <is>
          <t>Vendor</t>
        </is>
      </c>
      <c r="C5" s="6" t="inlineStr">
        <is>
          <t>PO Number</t>
        </is>
      </c>
      <c r="D5" s="6" t="inlineStr">
        <is>
          <t>Line</t>
        </is>
      </c>
      <c r="E5" s="6" t="inlineStr">
        <is>
          <t>Invoiced Qty</t>
        </is>
      </c>
      <c r="F5" s="6" t="inlineStr">
        <is>
          <t>Unit Price</t>
        </is>
      </c>
      <c r="G5" s="6" t="inlineStr">
        <is>
          <t>Invoice Date</t>
        </is>
      </c>
      <c r="H5" s="6" t="inlineStr">
        <is>
          <t>Amount</t>
        </is>
      </c>
    </row>
    <row r="6" ht="18" customHeight="1">
      <c r="A6" s="15" t="inlineStr">
        <is>
          <t>INV-40001</t>
        </is>
      </c>
      <c r="B6" s="19" t="inlineStr">
        <is>
          <t>Alpine Components</t>
        </is>
      </c>
      <c r="C6" s="16" t="inlineStr">
        <is>
          <t>PO-5001</t>
        </is>
      </c>
      <c r="D6" s="17" t="n">
        <v>1</v>
      </c>
      <c r="E6" s="18" t="n">
        <v>100</v>
      </c>
      <c r="F6" s="11" t="n">
        <v>12.75</v>
      </c>
      <c r="G6" s="14" t="inlineStr">
        <is>
          <t>2026-08-16</t>
        </is>
      </c>
      <c r="H6" s="11" t="n">
        <v>1275</v>
      </c>
    </row>
    <row r="7" ht="18" customHeight="1">
      <c r="A7" s="15" t="inlineStr">
        <is>
          <t>INV-40002</t>
        </is>
      </c>
      <c r="B7" s="19" t="inlineStr">
        <is>
          <t>Alpine Components</t>
        </is>
      </c>
      <c r="C7" s="16" t="inlineStr">
        <is>
          <t>PO-5001</t>
        </is>
      </c>
      <c r="D7" s="17" t="n">
        <v>2</v>
      </c>
      <c r="E7" s="18" t="n">
        <v>50</v>
      </c>
      <c r="F7" s="11" t="n">
        <v>8</v>
      </c>
      <c r="G7" s="14" t="inlineStr">
        <is>
          <t>2026-08-17</t>
        </is>
      </c>
      <c r="H7" s="11" t="n">
        <v>400</v>
      </c>
    </row>
    <row r="8" ht="18" customHeight="1">
      <c r="A8" s="15" t="inlineStr">
        <is>
          <t>INV-40003</t>
        </is>
      </c>
      <c r="B8" s="19" t="inlineStr">
        <is>
          <t>Bluewater Packaging</t>
        </is>
      </c>
      <c r="C8" s="16" t="inlineStr">
        <is>
          <t>PO-5002</t>
        </is>
      </c>
      <c r="D8" s="17" t="n">
        <v>1</v>
      </c>
      <c r="E8" s="18" t="n">
        <v>500</v>
      </c>
      <c r="F8" s="11" t="n">
        <v>1.2</v>
      </c>
      <c r="G8" s="14" t="inlineStr">
        <is>
          <t>2026-08-18</t>
        </is>
      </c>
      <c r="H8" s="11" t="n">
        <v>600</v>
      </c>
    </row>
    <row r="9" ht="18" customHeight="1">
      <c r="A9" s="15" t="inlineStr">
        <is>
          <t>INV-40004</t>
        </is>
      </c>
      <c r="B9" s="19" t="inlineStr">
        <is>
          <t>Cedar Industrial</t>
        </is>
      </c>
      <c r="C9" s="16" t="inlineStr">
        <is>
          <t>PO-5003</t>
        </is>
      </c>
      <c r="D9" s="17" t="n">
        <v>1</v>
      </c>
      <c r="E9" s="18" t="n">
        <v>40</v>
      </c>
      <c r="F9" s="11" t="n">
        <v>64</v>
      </c>
      <c r="G9" s="14" t="inlineStr">
        <is>
          <t>2026-08-19</t>
        </is>
      </c>
      <c r="H9" s="11" t="n">
        <v>2560</v>
      </c>
    </row>
    <row r="10" ht="18" customHeight="1">
      <c r="A10" s="15" t="inlineStr">
        <is>
          <t>INV-40005</t>
        </is>
      </c>
      <c r="B10" s="19" t="inlineStr">
        <is>
          <t>Delta Fasteners</t>
        </is>
      </c>
      <c r="C10" s="16" t="inlineStr">
        <is>
          <t>PO-5004</t>
        </is>
      </c>
      <c r="D10" s="17" t="n">
        <v>1</v>
      </c>
      <c r="E10" s="18" t="n">
        <v>200</v>
      </c>
      <c r="F10" s="11" t="n">
        <v>4.75</v>
      </c>
      <c r="G10" s="14" t="inlineStr">
        <is>
          <t>2026-08-20</t>
        </is>
      </c>
      <c r="H10" s="11" t="n">
        <v>950</v>
      </c>
    </row>
    <row r="11" ht="18" customHeight="1">
      <c r="A11" s="15" t="inlineStr">
        <is>
          <t>INV-40006</t>
        </is>
      </c>
      <c r="B11" s="19" t="inlineStr">
        <is>
          <t>Evergreen Chemicals</t>
        </is>
      </c>
      <c r="C11" s="16" t="inlineStr">
        <is>
          <t>PO-5005</t>
        </is>
      </c>
      <c r="D11" s="17" t="n">
        <v>1</v>
      </c>
      <c r="E11" s="18" t="n">
        <v>30</v>
      </c>
      <c r="F11" s="11" t="n">
        <v>90</v>
      </c>
      <c r="G11" s="14" t="inlineStr">
        <is>
          <t>2026-08-21</t>
        </is>
      </c>
      <c r="H11" s="11" t="n">
        <v>2700</v>
      </c>
    </row>
    <row r="12" ht="18" customHeight="1">
      <c r="A12" s="15" t="inlineStr">
        <is>
          <t>INV-40007</t>
        </is>
      </c>
      <c r="B12" s="19" t="inlineStr">
        <is>
          <t>Summit Electrical</t>
        </is>
      </c>
      <c r="C12" s="16" t="inlineStr">
        <is>
          <t>PO-5006</t>
        </is>
      </c>
      <c r="D12" s="17" t="n">
        <v>1</v>
      </c>
      <c r="E12" s="18" t="n">
        <v>120</v>
      </c>
      <c r="F12" s="11" t="n">
        <v>9.4</v>
      </c>
      <c r="G12" s="14" t="inlineStr">
        <is>
          <t>2026-08-22</t>
        </is>
      </c>
      <c r="H12" s="11" t="n">
        <v>1128</v>
      </c>
    </row>
    <row r="13" ht="18" customHeight="1">
      <c r="A13" s="15" t="inlineStr">
        <is>
          <t>INV-40008</t>
        </is>
      </c>
      <c r="B13" s="19" t="inlineStr">
        <is>
          <t>Summit Electrical</t>
        </is>
      </c>
      <c r="C13" s="16" t="inlineStr">
        <is>
          <t>PO-5006</t>
        </is>
      </c>
      <c r="D13" s="17" t="n">
        <v>2</v>
      </c>
      <c r="E13" s="18" t="n">
        <v>300</v>
      </c>
      <c r="F13" s="11" t="n">
        <v>0.85</v>
      </c>
      <c r="G13" s="14" t="inlineStr">
        <is>
          <t>2026-08-23</t>
        </is>
      </c>
      <c r="H13" s="11" t="n">
        <v>255</v>
      </c>
    </row>
    <row r="14" ht="18" customHeight="1">
      <c r="A14" s="15" t="inlineStr">
        <is>
          <t>INV-40009</t>
        </is>
      </c>
      <c r="B14" s="19" t="inlineStr">
        <is>
          <t>Alpine Components</t>
        </is>
      </c>
      <c r="C14" s="16" t="inlineStr">
        <is>
          <t>PO-5007</t>
        </is>
      </c>
      <c r="D14" s="17" t="n">
        <v>1</v>
      </c>
      <c r="E14" s="18" t="n">
        <v>25</v>
      </c>
      <c r="F14" s="11" t="n">
        <v>42</v>
      </c>
      <c r="G14" s="14" t="inlineStr">
        <is>
          <t>2026-08-24</t>
        </is>
      </c>
      <c r="H14" s="11" t="n">
        <v>1050</v>
      </c>
    </row>
    <row r="15" ht="18" customHeight="1">
      <c r="A15" s="15" t="inlineStr">
        <is>
          <t>INV-40010</t>
        </is>
      </c>
      <c r="B15" s="19" t="inlineStr">
        <is>
          <t>Bluewater Packaging</t>
        </is>
      </c>
      <c r="C15" s="16" t="inlineStr">
        <is>
          <t>PO-5008</t>
        </is>
      </c>
      <c r="D15" s="17" t="n">
        <v>1</v>
      </c>
      <c r="E15" s="18" t="n">
        <v>80</v>
      </c>
      <c r="F15" s="11" t="n">
        <v>6.5</v>
      </c>
      <c r="G15" s="14" t="inlineStr">
        <is>
          <t>2026-08-15</t>
        </is>
      </c>
      <c r="H15" s="11" t="n">
        <v>520</v>
      </c>
    </row>
    <row r="16" ht="18" customHeight="1">
      <c r="A16" s="15" t="inlineStr">
        <is>
          <t>INV-40011</t>
        </is>
      </c>
      <c r="B16" s="19" t="inlineStr">
        <is>
          <t>Cedar Industrial</t>
        </is>
      </c>
      <c r="C16" s="16" t="inlineStr">
        <is>
          <t>PO-5009</t>
        </is>
      </c>
      <c r="D16" s="17" t="n">
        <v>1</v>
      </c>
      <c r="E16" s="18" t="n">
        <v>16</v>
      </c>
      <c r="F16" s="11" t="n">
        <v>118</v>
      </c>
      <c r="G16" s="14" t="inlineStr">
        <is>
          <t>2026-08-16</t>
        </is>
      </c>
      <c r="H16" s="11" t="n">
        <v>1888</v>
      </c>
    </row>
    <row r="17" ht="18" customHeight="1">
      <c r="A17" s="15" t="inlineStr">
        <is>
          <t>INV-40012</t>
        </is>
      </c>
      <c r="B17" s="19" t="inlineStr">
        <is>
          <t>Delta Fasteners</t>
        </is>
      </c>
      <c r="C17" s="16" t="inlineStr">
        <is>
          <t>PO-5010</t>
        </is>
      </c>
      <c r="D17" s="17" t="n">
        <v>1</v>
      </c>
      <c r="E17" s="18" t="n">
        <v>150</v>
      </c>
      <c r="F17" s="11" t="n">
        <v>3.1</v>
      </c>
      <c r="G17" s="14" t="inlineStr">
        <is>
          <t>2026-08-17</t>
        </is>
      </c>
      <c r="H17" s="11" t="n">
        <v>465</v>
      </c>
    </row>
    <row r="18" ht="18" customHeight="1">
      <c r="A18" s="15" t="inlineStr">
        <is>
          <t>INV-40013</t>
        </is>
      </c>
      <c r="B18" s="19" t="inlineStr">
        <is>
          <t>Evergreen Chemicals</t>
        </is>
      </c>
      <c r="C18" s="16" t="inlineStr">
        <is>
          <t>PO-5011</t>
        </is>
      </c>
      <c r="D18" s="17" t="n">
        <v>1</v>
      </c>
      <c r="E18" s="18" t="n">
        <v>60</v>
      </c>
      <c r="F18" s="11" t="n">
        <v>22.5</v>
      </c>
      <c r="G18" s="14" t="inlineStr">
        <is>
          <t>2026-08-18</t>
        </is>
      </c>
      <c r="H18" s="11" t="n">
        <v>1350</v>
      </c>
    </row>
    <row r="19" ht="18" customHeight="1">
      <c r="A19" s="15" t="inlineStr">
        <is>
          <t>INV-40014</t>
        </is>
      </c>
      <c r="B19" s="19" t="inlineStr">
        <is>
          <t>Summit Electrical</t>
        </is>
      </c>
      <c r="C19" s="16" t="inlineStr">
        <is>
          <t>PO-5012</t>
        </is>
      </c>
      <c r="D19" s="17" t="n">
        <v>1</v>
      </c>
      <c r="E19" s="18" t="n">
        <v>40</v>
      </c>
      <c r="F19" s="11" t="n">
        <v>31</v>
      </c>
      <c r="G19" s="14" t="inlineStr">
        <is>
          <t>2026-08-12</t>
        </is>
      </c>
      <c r="H19" s="11" t="n">
        <v>1240</v>
      </c>
    </row>
    <row r="20" ht="18" customHeight="1">
      <c r="A20" s="15" t="inlineStr">
        <is>
          <t>INV-40015</t>
        </is>
      </c>
      <c r="B20" s="19" t="inlineStr">
        <is>
          <t>Alpine Components</t>
        </is>
      </c>
      <c r="C20" s="16" t="inlineStr">
        <is>
          <t>PO-5013</t>
        </is>
      </c>
      <c r="D20" s="17" t="n">
        <v>1</v>
      </c>
      <c r="E20" s="18" t="n">
        <v>100</v>
      </c>
      <c r="F20" s="11" t="n">
        <v>14.2</v>
      </c>
      <c r="G20" s="14" t="inlineStr">
        <is>
          <t>2026-08-20</t>
        </is>
      </c>
      <c r="H20" s="11" t="n">
        <v>1420</v>
      </c>
    </row>
    <row r="21" ht="18" customHeight="1">
      <c r="A21" s="15" t="inlineStr">
        <is>
          <t>INV-40016</t>
        </is>
      </c>
      <c r="B21" s="19" t="inlineStr">
        <is>
          <t>Bluewater Packaging</t>
        </is>
      </c>
      <c r="C21" s="16" t="inlineStr">
        <is>
          <t>PO-5014</t>
        </is>
      </c>
      <c r="D21" s="17" t="n">
        <v>1</v>
      </c>
      <c r="E21" s="18" t="n">
        <v>200</v>
      </c>
      <c r="F21" s="11" t="n">
        <v>2.4</v>
      </c>
      <c r="G21" s="14" t="inlineStr">
        <is>
          <t>2026-08-21</t>
        </is>
      </c>
      <c r="H21" s="11" t="n">
        <v>480</v>
      </c>
    </row>
    <row r="22" ht="18" customHeight="1">
      <c r="A22" s="15" t="inlineStr">
        <is>
          <t>INV-40017</t>
        </is>
      </c>
      <c r="B22" s="19" t="inlineStr">
        <is>
          <t>Cedar Industrial</t>
        </is>
      </c>
      <c r="C22" s="16" t="inlineStr">
        <is>
          <t>PO-5015</t>
        </is>
      </c>
      <c r="D22" s="17" t="n">
        <v>1</v>
      </c>
      <c r="E22" s="18" t="n">
        <v>5</v>
      </c>
      <c r="F22" s="11" t="n">
        <v>540</v>
      </c>
      <c r="G22" s="14" t="inlineStr">
        <is>
          <t>2026-08-22</t>
        </is>
      </c>
      <c r="H22" s="11" t="n">
        <v>2700</v>
      </c>
    </row>
    <row r="23" ht="18" customHeight="1">
      <c r="A23" s="15" t="inlineStr">
        <is>
          <t>INV-40018</t>
        </is>
      </c>
      <c r="B23" s="19" t="inlineStr">
        <is>
          <t>Delta Fasteners</t>
        </is>
      </c>
      <c r="C23" s="16" t="inlineStr">
        <is>
          <t>PO-5016</t>
        </is>
      </c>
      <c r="D23" s="17" t="n">
        <v>1</v>
      </c>
      <c r="E23" s="18" t="n">
        <v>220</v>
      </c>
      <c r="F23" s="11" t="n">
        <v>1.9</v>
      </c>
      <c r="G23" s="14" t="inlineStr">
        <is>
          <t>2026-08-23</t>
        </is>
      </c>
      <c r="H23" s="11" t="n">
        <v>418</v>
      </c>
    </row>
    <row r="24" ht="18" customHeight="1">
      <c r="A24" s="15" t="inlineStr">
        <is>
          <t>INV-40019</t>
        </is>
      </c>
      <c r="B24" s="19" t="inlineStr">
        <is>
          <t>Evergreen Chemicals</t>
        </is>
      </c>
      <c r="C24" s="16" t="inlineStr">
        <is>
          <t>PO-5017</t>
        </is>
      </c>
      <c r="D24" s="17" t="n">
        <v>1</v>
      </c>
      <c r="E24" s="18" t="n">
        <v>20</v>
      </c>
      <c r="F24" s="11" t="n">
        <v>96</v>
      </c>
      <c r="G24" s="14" t="inlineStr">
        <is>
          <t>2026-08-24</t>
        </is>
      </c>
      <c r="H24" s="11" t="n">
        <v>1920</v>
      </c>
    </row>
    <row r="25" ht="18" customHeight="1">
      <c r="A25" s="15" t="inlineStr">
        <is>
          <t>INV-40020</t>
        </is>
      </c>
      <c r="B25" s="19" t="inlineStr">
        <is>
          <t>Summit Electrical</t>
        </is>
      </c>
      <c r="C25" s="16" t="inlineStr">
        <is>
          <t>PO-5018</t>
        </is>
      </c>
      <c r="D25" s="17" t="n">
        <v>1</v>
      </c>
      <c r="E25" s="18" t="n">
        <v>30</v>
      </c>
      <c r="F25" s="11" t="n">
        <v>58</v>
      </c>
      <c r="G25" s="14" t="inlineStr">
        <is>
          <t>2026-08-15</t>
        </is>
      </c>
      <c r="H25" s="11" t="n">
        <v>1740</v>
      </c>
    </row>
    <row r="26" ht="18" customHeight="1">
      <c r="A26" s="15" t="inlineStr">
        <is>
          <t>INV-40021</t>
        </is>
      </c>
      <c r="B26" s="19" t="inlineStr">
        <is>
          <t>Alpine Components</t>
        </is>
      </c>
      <c r="C26" s="16" t="inlineStr">
        <is>
          <t>PO-5019</t>
        </is>
      </c>
      <c r="D26" s="17" t="n">
        <v>1</v>
      </c>
      <c r="E26" s="18" t="n">
        <v>50</v>
      </c>
      <c r="F26" s="11" t="n">
        <v>18.75</v>
      </c>
      <c r="G26" s="14" t="inlineStr">
        <is>
          <t>2026-08-16</t>
        </is>
      </c>
      <c r="H26" s="11" t="n">
        <v>937.5</v>
      </c>
    </row>
    <row r="27" ht="18" customHeight="1">
      <c r="A27" s="15" t="inlineStr">
        <is>
          <t>INV-40022</t>
        </is>
      </c>
      <c r="B27" s="19" t="inlineStr">
        <is>
          <t>Alpine Components</t>
        </is>
      </c>
      <c r="C27" s="16" t="inlineStr">
        <is>
          <t>PO-5019</t>
        </is>
      </c>
      <c r="D27" s="17" t="n">
        <v>2</v>
      </c>
      <c r="E27" s="18" t="n">
        <v>20</v>
      </c>
      <c r="F27" s="11" t="n">
        <v>36</v>
      </c>
      <c r="G27" s="14" t="inlineStr">
        <is>
          <t>2026-08-17</t>
        </is>
      </c>
      <c r="H27" s="11" t="n">
        <v>720</v>
      </c>
    </row>
    <row r="28" ht="18" customHeight="1">
      <c r="A28" s="15" t="inlineStr">
        <is>
          <t>INV-40023</t>
        </is>
      </c>
      <c r="B28" s="19" t="inlineStr">
        <is>
          <t>Bluewater Packaging</t>
        </is>
      </c>
      <c r="C28" s="16" t="inlineStr">
        <is>
          <t>PO-5020</t>
        </is>
      </c>
      <c r="D28" s="17" t="n">
        <v>1</v>
      </c>
      <c r="E28" s="18" t="n">
        <v>90</v>
      </c>
      <c r="F28" s="11" t="n">
        <v>11.25</v>
      </c>
      <c r="G28" s="14" t="inlineStr">
        <is>
          <t>2026-08-18</t>
        </is>
      </c>
      <c r="H28" s="11" t="n">
        <v>1012.5</v>
      </c>
    </row>
    <row r="29" ht="18" customHeight="1">
      <c r="A29" s="15" t="inlineStr">
        <is>
          <t>INV-40024</t>
        </is>
      </c>
      <c r="B29" s="19" t="inlineStr">
        <is>
          <t>Cedar Industrial</t>
        </is>
      </c>
      <c r="C29" s="16" t="inlineStr">
        <is>
          <t>PO-5021</t>
        </is>
      </c>
      <c r="D29" s="17" t="n">
        <v>1</v>
      </c>
      <c r="E29" s="18" t="n">
        <v>48</v>
      </c>
      <c r="F29" s="11" t="n">
        <v>27.5</v>
      </c>
      <c r="G29" s="14" t="inlineStr">
        <is>
          <t>2026-08-19</t>
        </is>
      </c>
      <c r="H29" s="11" t="n">
        <v>1320</v>
      </c>
    </row>
    <row r="30" ht="18" customHeight="1">
      <c r="A30" s="15" t="inlineStr">
        <is>
          <t>INV-40025</t>
        </is>
      </c>
      <c r="B30" s="19" t="inlineStr">
        <is>
          <t>Delta Fasteners</t>
        </is>
      </c>
      <c r="C30" s="16" t="inlineStr">
        <is>
          <t>PO-5022</t>
        </is>
      </c>
      <c r="D30" s="17" t="n">
        <v>1</v>
      </c>
      <c r="E30" s="18" t="n">
        <v>300</v>
      </c>
      <c r="F30" s="11" t="n">
        <v>0.95</v>
      </c>
      <c r="G30" s="14" t="inlineStr">
        <is>
          <t>2026-08-20</t>
        </is>
      </c>
      <c r="H30" s="11" t="n">
        <v>285</v>
      </c>
    </row>
    <row r="31" ht="18" customHeight="1">
      <c r="A31" s="15" t="inlineStr">
        <is>
          <t>INV-40026</t>
        </is>
      </c>
      <c r="B31" s="19" t="inlineStr">
        <is>
          <t>Evergreen Chemicals</t>
        </is>
      </c>
      <c r="C31" s="16" t="inlineStr">
        <is>
          <t>PO-5023</t>
        </is>
      </c>
      <c r="D31" s="17" t="n">
        <v>1</v>
      </c>
      <c r="E31" s="18" t="n">
        <v>60</v>
      </c>
      <c r="F31" s="11" t="n">
        <v>15.8</v>
      </c>
      <c r="G31" s="14" t="inlineStr">
        <is>
          <t>2026-08-21</t>
        </is>
      </c>
      <c r="H31" s="11" t="n">
        <v>948</v>
      </c>
    </row>
    <row r="32" ht="18" customHeight="1">
      <c r="A32" s="15" t="inlineStr">
        <is>
          <t>INV-40027</t>
        </is>
      </c>
      <c r="B32" s="19" t="inlineStr">
        <is>
          <t>Summit Electrical</t>
        </is>
      </c>
      <c r="C32" s="16" t="inlineStr">
        <is>
          <t>PO-5024</t>
        </is>
      </c>
      <c r="D32" s="17" t="n">
        <v>1</v>
      </c>
      <c r="E32" s="18" t="n">
        <v>80</v>
      </c>
      <c r="F32" s="11" t="n">
        <v>12.6</v>
      </c>
      <c r="G32" s="14" t="inlineStr">
        <is>
          <t>2026-08-22</t>
        </is>
      </c>
      <c r="H32" s="11" t="n">
        <v>1008</v>
      </c>
    </row>
    <row r="33" ht="18" customHeight="1">
      <c r="A33" s="15" t="inlineStr">
        <is>
          <t>INV-40028</t>
        </is>
      </c>
      <c r="B33" s="19" t="inlineStr">
        <is>
          <t>Alpine Components</t>
        </is>
      </c>
      <c r="C33" s="16" t="inlineStr">
        <is>
          <t>PO-5025</t>
        </is>
      </c>
      <c r="D33" s="17" t="n">
        <v>1</v>
      </c>
      <c r="E33" s="18" t="n">
        <v>40</v>
      </c>
      <c r="F33" s="11" t="n">
        <v>27</v>
      </c>
      <c r="G33" s="14" t="inlineStr">
        <is>
          <t>2026-08-23</t>
        </is>
      </c>
      <c r="H33" s="11" t="n">
        <v>1080</v>
      </c>
    </row>
    <row r="34" ht="18" customHeight="1">
      <c r="A34" s="15" t="inlineStr">
        <is>
          <t>INV-40029</t>
        </is>
      </c>
      <c r="B34" s="19" t="inlineStr">
        <is>
          <t>Bluewater Packaging</t>
        </is>
      </c>
      <c r="C34" s="16" t="inlineStr">
        <is>
          <t>PO-5026</t>
        </is>
      </c>
      <c r="D34" s="17" t="n">
        <v>1</v>
      </c>
      <c r="E34" s="18" t="n">
        <v>60</v>
      </c>
      <c r="F34" s="11" t="n">
        <v>9.9</v>
      </c>
      <c r="G34" s="14" t="inlineStr">
        <is>
          <t>2026-08-24</t>
        </is>
      </c>
      <c r="H34" s="11" t="n">
        <v>594</v>
      </c>
    </row>
    <row r="35" ht="18" customHeight="1">
      <c r="A35" s="15" t="inlineStr">
        <is>
          <t>INV-40030</t>
        </is>
      </c>
      <c r="B35" s="19" t="inlineStr">
        <is>
          <t>Cedar Industrial</t>
        </is>
      </c>
      <c r="C35" s="16" t="inlineStr">
        <is>
          <t>PO-5027</t>
        </is>
      </c>
      <c r="D35" s="17" t="n">
        <v>1</v>
      </c>
      <c r="E35" s="18" t="n">
        <v>20</v>
      </c>
      <c r="F35" s="11" t="n">
        <v>73.5</v>
      </c>
      <c r="G35" s="14" t="inlineStr">
        <is>
          <t>2026-08-15</t>
        </is>
      </c>
      <c r="H35" s="11" t="n">
        <v>1470</v>
      </c>
    </row>
    <row r="36" ht="18" customHeight="1">
      <c r="A36" s="15" t="inlineStr">
        <is>
          <t>INV-40031</t>
        </is>
      </c>
      <c r="B36" s="19" t="inlineStr">
        <is>
          <t>Delta Fasteners</t>
        </is>
      </c>
      <c r="C36" s="16" t="inlineStr">
        <is>
          <t>PO-5028</t>
        </is>
      </c>
      <c r="D36" s="17" t="n">
        <v>1</v>
      </c>
      <c r="E36" s="18" t="n">
        <v>400</v>
      </c>
      <c r="F36" s="11" t="n">
        <v>0.45</v>
      </c>
      <c r="G36" s="14" t="inlineStr">
        <is>
          <t>2026-08-16</t>
        </is>
      </c>
      <c r="H36" s="11" t="n">
        <v>180</v>
      </c>
    </row>
    <row r="37" ht="18" customHeight="1">
      <c r="A37" s="15" t="inlineStr">
        <is>
          <t>INV-40032</t>
        </is>
      </c>
      <c r="B37" s="19" t="inlineStr">
        <is>
          <t>Evergreen Chemicals</t>
        </is>
      </c>
      <c r="C37" s="16" t="inlineStr">
        <is>
          <t>PO-5029</t>
        </is>
      </c>
      <c r="D37" s="17" t="n">
        <v>1</v>
      </c>
      <c r="E37" s="18" t="n">
        <v>120</v>
      </c>
      <c r="F37" s="11" t="n">
        <v>6.8</v>
      </c>
      <c r="G37" s="14" t="inlineStr">
        <is>
          <t>2026-08-17</t>
        </is>
      </c>
      <c r="H37" s="11" t="n">
        <v>816</v>
      </c>
    </row>
    <row r="38" ht="18" customHeight="1">
      <c r="A38" s="15" t="inlineStr">
        <is>
          <t>INV-40033</t>
        </is>
      </c>
      <c r="B38" s="19" t="inlineStr">
        <is>
          <t>Summit Electrical</t>
        </is>
      </c>
      <c r="C38" s="16" t="inlineStr">
        <is>
          <t>PO-5030</t>
        </is>
      </c>
      <c r="D38" s="17" t="n">
        <v>1</v>
      </c>
      <c r="E38" s="18" t="n">
        <v>40</v>
      </c>
      <c r="F38" s="11" t="n">
        <v>44</v>
      </c>
      <c r="G38" s="14" t="inlineStr">
        <is>
          <t>2026-08-18</t>
        </is>
      </c>
      <c r="H38" s="11" t="n">
        <v>1760</v>
      </c>
    </row>
    <row r="39" ht="18" customHeight="1">
      <c r="A39" s="15" t="inlineStr">
        <is>
          <t>INV-40034</t>
        </is>
      </c>
      <c r="B39" s="19" t="inlineStr">
        <is>
          <t>Alpine Components</t>
        </is>
      </c>
      <c r="C39" s="16" t="inlineStr">
        <is>
          <t>PO-5031</t>
        </is>
      </c>
      <c r="D39" s="17" t="n">
        <v>1</v>
      </c>
      <c r="E39" s="18" t="n">
        <v>30</v>
      </c>
      <c r="F39" s="11" t="n">
        <v>16.5</v>
      </c>
      <c r="G39" s="14" t="inlineStr">
        <is>
          <t>2026-08-19</t>
        </is>
      </c>
      <c r="H39" s="11" t="n">
        <v>495</v>
      </c>
    </row>
    <row r="40" ht="18" customHeight="1">
      <c r="A40" s="15" t="inlineStr">
        <is>
          <t>INV-40035</t>
        </is>
      </c>
      <c r="B40" s="19" t="inlineStr">
        <is>
          <t>Bluewater Packaging</t>
        </is>
      </c>
      <c r="C40" s="16" t="inlineStr">
        <is>
          <t>PO-5032</t>
        </is>
      </c>
      <c r="D40" s="17" t="n">
        <v>1</v>
      </c>
      <c r="E40" s="18" t="n">
        <v>100</v>
      </c>
      <c r="F40" s="11" t="n">
        <v>3.6</v>
      </c>
      <c r="G40" s="14" t="inlineStr">
        <is>
          <t>2026-08-20</t>
        </is>
      </c>
      <c r="H40" s="11" t="n">
        <v>360</v>
      </c>
    </row>
    <row r="41" ht="18" customHeight="1">
      <c r="A41" s="15" t="inlineStr">
        <is>
          <t>INV-40036</t>
        </is>
      </c>
      <c r="B41" s="19" t="inlineStr">
        <is>
          <t>Cedar Industrial</t>
        </is>
      </c>
      <c r="C41" s="16" t="inlineStr">
        <is>
          <t>PO-5033</t>
        </is>
      </c>
      <c r="D41" s="17" t="n">
        <v>1</v>
      </c>
      <c r="E41" s="18" t="n">
        <v>4</v>
      </c>
      <c r="F41" s="11" t="n">
        <v>820</v>
      </c>
      <c r="G41" s="14" t="inlineStr">
        <is>
          <t>2026-08-21</t>
        </is>
      </c>
      <c r="H41" s="11" t="n">
        <v>3280</v>
      </c>
    </row>
    <row r="42" ht="18" customHeight="1">
      <c r="A42" s="15" t="inlineStr">
        <is>
          <t>INV-40037</t>
        </is>
      </c>
      <c r="B42" s="19" t="inlineStr">
        <is>
          <t>Delta Fasteners</t>
        </is>
      </c>
      <c r="C42" s="16" t="inlineStr">
        <is>
          <t>PO-5034</t>
        </is>
      </c>
      <c r="D42" s="17" t="n">
        <v>1</v>
      </c>
      <c r="E42" s="18" t="n">
        <v>500</v>
      </c>
      <c r="F42" s="11" t="n">
        <v>0.22</v>
      </c>
      <c r="G42" s="14" t="inlineStr">
        <is>
          <t>2026-08-22</t>
        </is>
      </c>
      <c r="H42" s="11" t="n">
        <v>110</v>
      </c>
    </row>
    <row r="43" ht="18" customHeight="1">
      <c r="A43" s="15" t="inlineStr">
        <is>
          <t>INV-40038</t>
        </is>
      </c>
      <c r="B43" s="19" t="inlineStr">
        <is>
          <t>Evergreen Chemicals</t>
        </is>
      </c>
      <c r="C43" s="16" t="inlineStr">
        <is>
          <t>PO-5035</t>
        </is>
      </c>
      <c r="D43" s="17" t="n">
        <v>1</v>
      </c>
      <c r="E43" s="18" t="n">
        <v>50</v>
      </c>
      <c r="F43" s="11" t="n">
        <v>24.3</v>
      </c>
      <c r="G43" s="14" t="inlineStr">
        <is>
          <t>2026-08-23</t>
        </is>
      </c>
      <c r="H43" s="11" t="n">
        <v>1215</v>
      </c>
    </row>
    <row r="44" ht="18" customHeight="1">
      <c r="A44" s="15" t="inlineStr">
        <is>
          <t>INV-40039</t>
        </is>
      </c>
      <c r="B44" s="19" t="inlineStr">
        <is>
          <t>Summit Electrical</t>
        </is>
      </c>
      <c r="C44" s="16" t="inlineStr">
        <is>
          <t>PO-5036</t>
        </is>
      </c>
      <c r="D44" s="17" t="n">
        <v>1</v>
      </c>
      <c r="E44" s="18" t="n">
        <v>10</v>
      </c>
      <c r="F44" s="11" t="n">
        <v>68</v>
      </c>
      <c r="G44" s="14" t="inlineStr">
        <is>
          <t>2026-08-24</t>
        </is>
      </c>
      <c r="H44" s="11" t="n">
        <v>680</v>
      </c>
    </row>
    <row r="45" ht="18" customHeight="1">
      <c r="A45" s="15" t="inlineStr">
        <is>
          <t>INV-40040</t>
        </is>
      </c>
      <c r="B45" s="19" t="inlineStr">
        <is>
          <t>Alpine Components</t>
        </is>
      </c>
      <c r="C45" s="16" t="inlineStr">
        <is>
          <t>PO-5037</t>
        </is>
      </c>
      <c r="D45" s="17" t="n">
        <v>1</v>
      </c>
      <c r="E45" s="18" t="n">
        <v>80</v>
      </c>
      <c r="F45" s="11" t="n">
        <v>4.4</v>
      </c>
      <c r="G45" s="14" t="inlineStr">
        <is>
          <t>2026-08-15</t>
        </is>
      </c>
      <c r="H45" s="11" t="n">
        <v>352</v>
      </c>
    </row>
    <row r="46" ht="18" customHeight="1">
      <c r="A46" s="15" t="inlineStr">
        <is>
          <t>INV-40041</t>
        </is>
      </c>
      <c r="B46" s="19" t="inlineStr">
        <is>
          <t>Bluewater Packaging</t>
        </is>
      </c>
      <c r="C46" s="16" t="inlineStr">
        <is>
          <t>PO-9999</t>
        </is>
      </c>
      <c r="D46" s="17" t="n">
        <v>1</v>
      </c>
      <c r="E46" s="18" t="n">
        <v>10</v>
      </c>
      <c r="F46" s="11" t="n">
        <v>5</v>
      </c>
      <c r="G46" s="14" t="inlineStr">
        <is>
          <t>2026-08-22</t>
        </is>
      </c>
      <c r="H46" s="11" t="n">
        <v>50</v>
      </c>
    </row>
    <row r="47" ht="18" customHeight="1">
      <c r="A47" s="15" t="inlineStr">
        <is>
          <t>INV-40042</t>
        </is>
      </c>
      <c r="B47" s="19" t="inlineStr">
        <is>
          <t>Cedar Industrial</t>
        </is>
      </c>
      <c r="C47" s="16" t="inlineStr">
        <is>
          <t>PO-9998</t>
        </is>
      </c>
      <c r="D47" s="17" t="n">
        <v>1</v>
      </c>
      <c r="E47" s="18" t="n">
        <v>2</v>
      </c>
      <c r="F47" s="11" t="n">
        <v>350</v>
      </c>
      <c r="G47" s="14" t="inlineStr">
        <is>
          <t>2026-08-25</t>
        </is>
      </c>
      <c r="H47" s="11" t="n">
        <v>700</v>
      </c>
    </row>
    <row r="48" ht="18" customHeight="1">
      <c r="A48" s="15" t="inlineStr">
        <is>
          <t>INV-40004</t>
        </is>
      </c>
      <c r="B48" s="19" t="inlineStr">
        <is>
          <t>Cedar Industrial</t>
        </is>
      </c>
      <c r="C48" s="16" t="inlineStr">
        <is>
          <t>PO-5003</t>
        </is>
      </c>
      <c r="D48" s="17" t="n">
        <v>1</v>
      </c>
      <c r="E48" s="18" t="n">
        <v>40</v>
      </c>
      <c r="F48" s="11" t="n">
        <v>64</v>
      </c>
      <c r="G48" s="14" t="inlineStr">
        <is>
          <t>2026-08-19</t>
        </is>
      </c>
      <c r="H48" s="11" t="n">
        <v>2560</v>
      </c>
    </row>
  </sheetData>
  <mergeCells count="3">
    <mergeCell ref="A4:H4"/>
    <mergeCell ref="A2:H2"/>
    <mergeCell ref="A1:H1"/>
  </mergeCells>
  <pageMargins left="0.75" right="0.75" top="1" bottom="1" header="0.5" footer="0.5"/>
</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C11"/>
  <s:sheetViews>
    <s:sheetView showGridLines="0" zoomScale="100" workbookViewId="0">
      <s:selection activeCell="A1" sqref="A1"/>
    </s:sheetView>
  </s:sheetViews>
  <s:sheetFormatPr baseColWidth="8" defaultRowHeight="15"/>
  <s:cols>
    <s:col width="23.75" customWidth="1" min="1" max="1"/>
    <s:col width="15" customWidth="1" min="2" max="2"/>
    <s:col width="17.5" customWidth="1" min="3" max="3"/>
  </s:cols>
  <s:sheetData>
    <s:row r="1" ht="25.5" customHeight="1">
      <s:c r="A1" s="1" t="inlineStr">
        <s:is>
          <s:t>Exceptions by vendor</s:t>
        </s:is>
      </s:c>
    </s:row>
    <s:row r="2" ht="31.5" customHeight="1">
      <s:c r="A2" s="2" t="inlineStr">
        <s:is>
          <s:t>Summary report: Rollup of exception counts and dollars held by vendor, aggregated automatically from the exception queue.</s:t>
        </s:is>
      </s:c>
    </s:row>
    <s:row r="3" ht="18" customHeight="1"/>
    <s:row r="4" ht="18" customHeight="1">
      <s:c r="A4" s="3" t="inlineStr">
        <s:is>
          <s:t>Vendor exposure</s:t>
        </s:is>
      </s:c>
    </s:row>
    <s:row r="5" ht="24" customHeight="1">
      <s:c r="A5" s="4" cm="1">
        <s:f t="array" ref="A5:C11">_xldudf_BF_OUTPUT("by_vendor")</s:f>
      </s:c>
      <s:c r="B5" s="4"/>
      <s:c r="C5" s="4"/>
    </s:row>
    <s:row r="6" ht="24" customHeight="1">
      <s:c r="A6" s="7"/>
      <s:c r="B6" s="8"/>
      <s:c r="C6" s="13"/>
    </s:row>
    <s:row r="7" ht="24" customHeight="1">
      <s:c r="A7" s="7"/>
      <s:c r="B7" s="8"/>
      <s:c r="C7" s="13"/>
    </s:row>
    <s:row r="8" ht="24" customHeight="1">
      <s:c r="A8" s="7"/>
      <s:c r="B8" s="8"/>
      <s:c r="C8" s="13"/>
    </s:row>
    <s:row r="9" ht="24" customHeight="1">
      <s:c r="A9" s="7"/>
      <s:c r="B9" s="8"/>
      <s:c r="C9" s="13"/>
    </s:row>
    <s:row r="10" ht="24" customHeight="1">
      <s:c r="A10" s="7"/>
      <s:c r="B10" s="8"/>
      <s:c r="C10" s="13"/>
    </s:row>
    <s:row r="11" ht="24" customHeight="1">
      <s:c r="A11" s="7"/>
      <s:c r="B11" s="8"/>
      <s:c r="C11" s="13"/>
    </s:row>
  </s:sheetData>
  <s:mergeCells count="3">
    <s:mergeCell ref="A1:C1"/>
    <s:mergeCell ref="A4:C4"/>
    <s:mergeCell ref="A2:C2"/>
  </s:mergeCells>
  <s:pageMargins left="0.75" right="0.75" top="1" bottom="1" header="0.5" footer="0.5"/>
</s: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0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0" t="inlineStr">
        <is>
          <t>@app.cell(hide_code=True)
def _():
    import boardflare as bf
    import marimo as mo
    import pandas as pd
    mo.md(r"""
    # Three-Way Match
    Verify vendor invoices against purchase orders and goods receipts before payment. Invoices that match cleanly or fall within tolerance are cleared; only discrepancies appear in the exception queue.
    ### How to use this template
    1. **Where to look first:** Start on the **Dashboard** sheet to see overall match KPIs and inspect discrepancies in the **Exception queue**.
    2. **How the queue relates to the sheets:** Each queue row compares an invoice from the **Invoices** sheet against authorized order lines on **Purchase Orders** and delivered quantities on **Receipts**.
    3. **Adjust tolerances:** On the Dashboard under **Matching settings**, adjust price tolerance (% and floor) and quantity tolerance to accept minor vendor variances without flagging them as exceptions.
    4. **Record a decision:** In the **decisions** table below, enter the invoice number, set decision to `Approve`, `Reject`, or `Hold`, and add an optional note. Recorded decisions update the queue on the Dashboard and reduce open counts.
    ### Exception types
    - **Duplicate invoice:** The invoice number repeats an invoice already recorded in the workbook.
    - **No PO:** The PO number or line on the invoice does not exist in Purchase Orders.
    - **Billed before receipt:** The invoice is dated earlier than the goods receipt, or no goods receipt exists yet.
    - **Partial delivery billed in full:** Delivery is incomplete, but the invoice bills the full ordered quantity.
    - **Short-shipped:** The invoiced quantity exceeds what was received by more than the quantity tolerance.
    - **Price above PO:** The invoiced unit price exceeds the purchase order price by more than the allowed price tolerance.
    """)
    return bf, mo, pd</t>
        </is>
      </c>
      <c r="G3" t="inlineStr">
        <is>
          <t>Revision</t>
        </is>
      </c>
      <c r="H3" t="n">
        <v>1</v>
      </c>
    </row>
    <row r="4">
      <c r="A4" s="20" t="inlineStr">
        <is>
          <t>@app.cell(hide_code=True)
def _(bf):
    inputs = bf.inputs(
        orders=bf.ref("Purchase Orders!A5:F45", headers=True),
        receipts=bf.ref("Receipts!A5:E44", headers=True),
        invoices=bf.ref("Invoices!A5:H48", headers=True),
        settings=bf.ref("Dashboard!H5:I8", headers=True),
    )
    inputs
    return (inputs,)</t>
        </is>
      </c>
      <c r="G4" t="inlineStr">
        <is>
          <t>Startup mode</t>
        </is>
      </c>
      <c r="H4" s="20" t="inlineStr">
        <is>
          <t>run</t>
        </is>
      </c>
    </row>
    <row r="5">
      <c r="A5" s="20" t="inlineStr">
        <is>
          <t>@app.cell(hide_code=True)
def _(mo):
    mo.md(r"""
    ### Decision Log
    Record an **Approve**, **Reject**, or **Hold** decision for any exception invoice below. Enter the invoice number (e.g. `INV-40006`), select or type the decision, and add an optional note. The decision is saved in the workbook. The queue's Decision column and the Decided and Open counts update; dollars held drop for Approve and Reject and stay for Hold.
    """)
    return</t>
        </is>
      </c>
      <c r="G5" t="inlineStr">
        <is>
          <t>Format version</t>
        </is>
      </c>
      <c r="H5" s="20" t="inlineStr">
        <is>
          <t>2</t>
        </is>
      </c>
    </row>
    <row r="6">
      <c r="A6" s="20" t="inlineStr">
        <is>
          <t>@app.cell(hide_code=True)
def _(bf):
    decisions = bf.table("decisions", columns={"invoice": str, "decision": str, "note": str})
    decisions
    return (decisions,)</t>
        </is>
      </c>
      <c r="G6" t="inlineStr">
        <is>
          <t>Saved at</t>
        </is>
      </c>
      <c r="H6" s="20" t="inlineStr">
        <is>
          <t>1970-01-01T00:00:00Z</t>
        </is>
      </c>
    </row>
    <row r="7">
      <c r="A7" s="20" t="inlineStr">
        <is>
          <t>@app.cell(hide_code=True)
def _():
    # --- Edit these rules ---
    # Suggested action for each exception type. Reword freely, or add a type in the matching cell below.
    RULES = {
        "Duplicate invoice": "Reject the repeat; pay only the original invoice",
        "No PO": "Hold: obtain an approved PO or reject the invoice",
        "Billed before receipt": "Hold until the goods receipt is posted",
        "Partial delivery billed in full": "Hold for vendor: bill the received quantity or wait for the balance",
        "Short-shipped": "Pay the received quantity; request a credit for the shortfall",
        "Price above PO": "Request a credit note or an approved PO price change",
    }
    return (RULES,)</t>
        </is>
      </c>
      <c r="G7" t="inlineStr">
        <is>
          <t>Source SHA-256</t>
        </is>
      </c>
      <c r="H7" s="20" t="inlineStr">
        <is>
          <t>e7e086f2150ff4b64a1b0813a6a84a6f75780eeccd5c9f622ed4de645a74c5bc</t>
        </is>
      </c>
    </row>
    <row r="8">
      <c r="A8" s="20" t="inlineStr">
        <is>
          <t>@app.cell(hide_code=True)
def _(RULES, decisions, inputs, pd):
    settings = {str(row.iloc[0]): float(row.iloc[1]) for _, row in inputs["settings"].iterrows()}
    price_pct = settings["Price tolerance (%)"]
    price_floor = settings["Price tolerance floor ($)"]
    qty_tol = settings["Quantity tolerance (units)"]
    def keyed(frame):
        out = frame.copy()
        out["po"] = out["po"].astype(str).str.strip()
        out["line"] = out["line"].astype(float).astype(int)
        return out
    po_lines = keyed(
        inputs["orders"].rename(
            columns={"PO Number": "po", "Line": "line", "Vendor": "po_vendor", "Ordered Qty": "ordered", "Unit Price": "po_price"}
        )
    )[["po", "line", "po_vendor", "ordered", "po_price"]]
    receipts = keyed(
        inputs["receipts"].rename(
            columns={"PO Number": "po", "Line": "line", "Received Qty": "received_qty", "Received Date": "received_date"}
        )
    )
    receipts["received_date"] = pd.to_datetime(receipts["received_date"])
    received = receipts.groupby(["po", "line"], as_index=False).agg(
        received=("received_qty", "sum"), first_receipt=("received_date", "min")
    )
    invoices = keyed(
        inputs["invoices"].rename(
            columns={
                "Invoice No": "invoice",
                "Vendor": "vendor",
                "PO Number": "po",
                "Line": "line",
                "Invoiced Qty": "qty",
                "Unit Price": "price",
                "Invoice Date": "date",
                "Amount": "amount",
            }
        )
    )
    invoices["invoice"] = invoices["invoice"].astype(str).str.strip()
    invoices["date"] = pd.to_datetime(invoices["date"])
    invoices["dup"] = invoices.duplicated("invoice", keep="first")
    lines = invoices.merge(po_lines, on=["po", "line"], how="left").merge(received, on=["po", "line"], how="left")
    lines["received"] = lines["received"].fillna(0.0)
    lines["has_po"] = lines["ordered"].notna()
    def classify(row):
        if row["dup"]:
            return "Duplicate invoice"
        if not row["has_po"]:
            return "No PO"
        if row["received"] == 0 or row["date"] &lt; row["first_receipt"]:
            return "Billed before receipt"
        if row["qty"] - row["received"] &gt; qty_tol + 1e-9:
            partial = row["received"] &lt; row["ordered"] - qty_tol and row["qty"] &gt;= row["ordered"] - qty_tol - 1e-9
            return "Partial delivery billed in full" if partial else "Short-shipped"
        allowed = max(row["po_price"] * price_pct, price_floor)
        if row["price"] - row["po_price"] &gt; allowed + 1e-9:
            return "Price above PO"
        return ""
    lines["exception"] = lines.apply(classify, axis=1)
    lines["qty_var"] = (lines["qty"] - lines["received"]).where(lines["has_po"], 0.0)
    lines["price_var"] = ((lines["price"] - lines["po_price"]) * lines["qty"]).where(lines["has_po"], 0.0)
    varied = (lines["qty_var"].abs() &gt; 1e-9) | (lines["price_var"].abs() &gt; 1e-9)
    clean_count = int(((lines["exception"] == "") &amp; ~varied).sum())
    tolerated_count = int(((lines["exception"] == "") &amp; varied).sum())
    log = decisions.dataframe
    latest = log.drop_duplicates("invoice", keep="last").set_index("invoice")["decision"]
    flagged = lines[lines["exception"] != ""].sort_values("invoice")
    flagged = flagged.assign(decision=flagged["invoice"].map(latest).fillna("Open"))
    held = flagged[flagged["decision"].isin(["Open", "Hold"])]
    open_count = int((flagged["decision"] == "Open").sum())
    decided_count = int((flagged["decision"] != "Open").sum())
    exception_rows = [
        [
            r["invoice"],
            r["vendor"],
            r["exception"],
            f"{r['po']}/{int(r['line'])}",
            round(float(r["qty_var"]), 2),
            round(float(r["price_var"]), 2),
            round(float(r["amount"]), 2),
            RULES[r["exception"]],
            r["decision"],
        ]
        for _, r in flagged.iterrows()
    ]
    exceptions = [
        ["Invoice", "Vendor", "Exception", "PO line", "Qty variance", "Price variance ($)", "Dollar impact ($)", "Suggested action", "Decision"],
        *exception_rows,
    ]
    summary = [
        ["Three-way match KPI", "Result"],
        ["Invoices checked", len(lines)],
        ["Matched cleanly", clean_count],
        ["Within tolerance", tolerated_count],
        ["Exceptions", len(flagged)],
        ["Decided", decided_count],
        ["Open decisions", open_count],
        ["Dollars held", round(float(held["amount"].sum()), 2)],
    ]
    by_vendor = [["Vendor", "Exceptions", "Dollars held"]]
    for vendor_name in sorted(po_lines["po_vendor"].unique()):
        mine = flagged[flagged["vendor"] == vendor_name]
        held_mine = mine[mine["decision"].isin(["Open", "Hold"])]
        by_vendor.append([str(vendor_name), len(mine), round(float(held_mine["amount"].sum()), 2)])
    return by_vendor, decided_count, exceptions, open_count, summary</t>
        </is>
      </c>
      <c r="G8" t="inlineStr">
        <is>
          <t>Engine</t>
        </is>
      </c>
      <c r="H8" s="20" t="inlineStr">
        <is>
          <t>python</t>
        </is>
      </c>
    </row>
    <row r="9">
      <c r="A9" s="20" t="inlineStr">
        <is>
          <t>@app.cell(hide_code=True)
def _(decided_count, exceptions, mo, open_count, pd, summary):
    dollars_held = summary[7][1]
    mo.vstack(
        [
            mo.md(
                f"### Exception Queue\n\n"
                f"**{len(exceptions) - 1} exceptions** need review (**{open_count} open**, **{decided_count} decided**). "
                f"Dollars held: \\${dollars_held:,.2f} (open or on hold). "
                f"Recording a decision in the log above immediately updates the **Decision** column below and reduces open decisions."
            ),
            mo.ui.table(
                pd.DataFrame(exceptions[1:], columns=exceptions[0]),
                selection=None,
                show_data_types=False,
                show_column_summaries=False,
                show_download=False,
            ),
        ]
    )
    return</t>
        </is>
      </c>
      <c r="G9" t="inlineStr">
        <is>
          <t>Notebook header</t>
        </is>
      </c>
      <c r="H9" s="20" t="inlineStr">
        <is>
          <t>import marimo
__generated_with = "0.23.15"
app = marimo.App(width="medium")</t>
        </is>
      </c>
    </row>
    <row r="10">
      <c r="A10" s="20" t="inlineStr">
        <is>
          <t>@app.cell(hide_code=True)
def _(bf, by_vendor, exceptions, summary):
    publication = bf.publish(outputs={"summary": summary, "exceptions": exceptions, "by_vendor": by_vendor})
    publication
    return</t>
        </is>
      </c>
      <c r="G10" t="inlineStr">
        <is>
          <t>Template ID</t>
        </is>
      </c>
      <c r="H10" s="20" t="inlineStr">
        <is>
          <t>three-way-match</t>
        </is>
      </c>
    </row>
    <row r="11">
      <c r="G11" t="inlineStr">
        <is>
          <t>Template version</t>
        </is>
      </c>
      <c r="H11" s="20" t="inlineStr">
        <is>
          <t>rt-21194d651f803bd73174</t>
        </is>
      </c>
    </row>
    <row r="12">
      <c r="G12" t="inlineStr">
        <is>
          <t>Workbook instance ID</t>
        </is>
      </c>
      <c r="H12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