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worksheets/sheet8.xml" ContentType="application/vnd.openxmlformats-officedocument.spreadsheetml.worksheet+xml"/>
  <ct:Override PartName="/xl/worksheets/sheet9.xml" ContentType="application/vnd.openxmlformats-officedocument.spreadsheetml.worksheet+xml"/>
  <ct:Override PartName="/xl/worksheets/sheet10.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Start" sheetId="1" state="visible" r:id="rId4"/>
    <s:sheet name="Variables" sheetId="2" state="visible" r:id="rId6"/>
    <s:sheet name="Linear Model" sheetId="3" state="visible" r:id="rId7"/>
    <s:sheet name="Quadratic &amp; Conic" sheetId="4" state="visible" r:id="rId8"/>
    <s:sheet name="Expressions" sheetId="5" state="visible" r:id="rId9"/>
    <s:sheet name="Scenarios" sheetId="6" state="visible" r:id="rId10"/>
    <s:sheet name="Results" sheetId="7" state="visible" r:id="rId11"/>
    <s:sheet name="Analysis" sheetId="8" state="visible" r:id="rId12"/>
    <s:sheet name="Diagnostics" sheetId="9" state="visible" r:id="rId13"/>
    <s:sheet name="_BOARDFLARE" sheetId="10" state="veryHidden" r:id="rId5"/>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10">
    <font>
      <name val="Calibri"/>
      <family val="2"/>
      <color theme="1"/>
      <sz val="11"/>
      <scheme val="minor"/>
    </font>
    <font>
      <b val="1"/>
      <color rgb="FFFFFFFF"/>
      <sz val="18"/>
    </font>
    <font>
      <color rgb="FFDCE8F5"/>
      <sz val="11"/>
    </font>
    <font>
      <b val="1"/>
      <color rgb="FFFFFFFF"/>
      <sz val="11"/>
    </font>
    <font>
      <b val="1"/>
      <color rgb="FF334155"/>
      <sz val="10"/>
    </font>
    <font>
      <color rgb="FF0F172A"/>
      <sz val="10"/>
    </font>
    <font>
      <b val="1"/>
      <color rgb="FF17324D"/>
      <sz val="10"/>
    </font>
    <font>
      <color rgb="FF64748B"/>
      <sz val="9"/>
    </font>
    <font>
      <b val="1"/>
      <color rgb="FF14532D"/>
      <sz val="10"/>
    </font>
    <font>
      <color rgb="FF14532D"/>
      <sz val="10"/>
    </font>
  </fonts>
  <fills count="9">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EAF4FF"/>
      </patternFill>
    </fill>
    <fill>
      <patternFill patternType="solid">
        <fgColor rgb="FFF3F7FB"/>
      </patternFill>
    </fill>
    <fill>
      <patternFill patternType="solid">
        <fgColor rgb="FFDDF7E8"/>
      </patternFill>
    </fill>
    <fill>
      <patternFill patternType="solid">
        <fgColor rgb="FFECFDF3"/>
      </patternFill>
    </fill>
  </fills>
  <borders count="18">
    <border>
      <left/>
      <right/>
      <top/>
      <bottom/>
      <diagonal/>
    </border>
    <border>
      <bottom style="thin">
        <color rgb="FFAAB8C7"/>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top style="thin">
        <color rgb="FF7BA7D1"/>
      </top>
      <bottom style="thin">
        <color rgb="FF7BA7D1"/>
      </bottom>
    </border>
    <border>
      <left style="thin">
        <color rgb="FFB7C6D6"/>
      </left>
      <top style="thin">
        <color rgb="FFB7C6D6"/>
      </top>
      <bottom style="thin">
        <color rgb="FFB7C6D6"/>
      </bottom>
    </border>
    <border>
      <right style="thin">
        <color rgb="FFB7C6D6"/>
      </right>
      <top style="thin">
        <color rgb="FFB7C6D6"/>
      </top>
      <bottom style="thin">
        <color rgb="FFB7C6D6"/>
      </bottom>
    </border>
    <border>
      <left style="thin">
        <color rgb="FFB7C6D6"/>
      </left>
      <right/>
      <top/>
      <bottom/>
      <diagonal/>
    </border>
    <border>
      <left style="thin">
        <color rgb="FFB7C6D6"/>
      </left>
      <right/>
      <top/>
      <bottom style="thin">
        <color rgb="FFB7C6D6"/>
      </bottom>
      <diagonal/>
    </border>
    <border>
      <left/>
      <right/>
      <top style="thin">
        <color rgb="FFB7C6D6"/>
      </top>
      <bottom/>
      <diagonal/>
    </border>
    <border>
      <left/>
      <right style="thin">
        <color rgb="FFB7C6D6"/>
      </right>
      <top style="thin">
        <color rgb="FFB7C6D6"/>
      </top>
      <bottom/>
      <diagonal/>
    </border>
    <border>
      <left/>
      <right style="thin">
        <color rgb="FFB7C6D6"/>
      </right>
      <top/>
      <bottom/>
      <diagonal/>
    </border>
    <border>
      <left/>
      <right/>
      <top/>
      <bottom style="thin">
        <color rgb="FFB7C6D6"/>
      </bottom>
      <diagonal/>
    </border>
    <border>
      <left/>
      <right style="thin">
        <color rgb="FFB7C6D6"/>
      </right>
      <top/>
      <bottom style="thin">
        <color rgb="FFB7C6D6"/>
      </bottom>
      <diagonal/>
    </border>
    <border>
      <left style="thin">
        <color rgb="FF7BA7D1"/>
      </left>
      <right style="thin">
        <color rgb="FF7BA7D1"/>
      </right>
      <top style="thin">
        <color rgb="FF7BA7D1"/>
      </top>
      <bottom style="thin">
        <color rgb="FF7BA7D1"/>
      </bottom>
    </border>
    <border>
      <bottom style="thin">
        <color rgb="FF86C9A3"/>
      </bottom>
    </border>
    <border>
      <bottom style="thin">
        <color rgb="FFC6E8D3"/>
      </bottom>
    </border>
    <border>
      <left style="thin">
        <color rgb="FFB7C6D6"/>
      </left>
      <right/>
      <top style="thin">
        <color rgb="FFB7C6D6"/>
      </top>
      <bottom style="thin">
        <color rgb="FFB7C6D6"/>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5" fillId="5" borderId="3" applyAlignment="1" pivotButton="0" quotePrefix="0" xfId="0">
      <alignment vertical="center" wrapText="1"/>
    </xf>
    <xf numFmtId="0" fontId="5" fillId="5" borderId="4" applyAlignment="1" pivotButton="0" quotePrefix="0" xfId="0">
      <alignment vertical="center" wrapText="1"/>
    </xf>
    <xf numFmtId="0" fontId="6" fillId="6" borderId="5" applyAlignment="1" pivotButton="0" quotePrefix="0" xfId="0">
      <alignment vertical="center" wrapText="1"/>
    </xf>
    <xf numFmtId="0" fontId="6" fillId="6" borderId="6" applyAlignment="1" pivotButton="0" quotePrefix="0" xfId="0">
      <alignment vertical="center" wrapText="1"/>
    </xf>
    <xf numFmtId="0" fontId="0" fillId="0" borderId="9" pivotButton="0" quotePrefix="0" xfId="0"/>
    <xf numFmtId="0" fontId="0" fillId="0" borderId="10" pivotButton="0" quotePrefix="0" xfId="0"/>
    <xf numFmtId="0" fontId="0" fillId="0" borderId="8" pivotButton="0" quotePrefix="0" xfId="0"/>
    <xf numFmtId="0" fontId="0" fillId="0" borderId="12" pivotButton="0" quotePrefix="0" xfId="0"/>
    <xf numFmtId="0" fontId="0" fillId="0" borderId="13" pivotButton="0" quotePrefix="0" xfId="0"/>
    <xf numFmtId="4" fontId="5" fillId="5" borderId="2" applyAlignment="1" pivotButton="0" quotePrefix="0" xfId="0">
      <alignment vertical="center"/>
    </xf>
    <xf numFmtId="4" fontId="5" fillId="5" borderId="4" applyAlignment="1" pivotButton="0" quotePrefix="0" xfId="0">
      <alignment vertical="center"/>
    </xf>
    <xf numFmtId="4" fontId="5" fillId="5" borderId="3" applyAlignment="1" pivotButton="0" quotePrefix="0" xfId="0">
      <alignment vertical="center"/>
    </xf>
    <xf numFmtId="4" fontId="5" fillId="5" borderId="14" applyAlignment="1" pivotButton="0" quotePrefix="0" xfId="0">
      <alignment vertical="center"/>
    </xf>
    <xf numFmtId="0" fontId="5" fillId="5" borderId="14" applyAlignment="1" pivotButton="0" quotePrefix="0" xfId="0">
      <alignment vertical="center" wrapText="1"/>
    </xf>
    <xf numFmtId="0" fontId="7" fillId="0" borderId="0" applyAlignment="1" pivotButton="0" quotePrefix="0" xfId="0">
      <alignment wrapText="1"/>
    </xf>
    <xf numFmtId="0" fontId="8" fillId="7" borderId="15" applyAlignment="1" pivotButton="0" quotePrefix="0" xfId="0">
      <alignment vertical="center" wrapText="1"/>
    </xf>
    <xf numFmtId="0" fontId="9" fillId="8" borderId="16" applyAlignment="1" pivotButton="0" quotePrefix="0" xfId="0">
      <alignment vertical="center" wrapText="1"/>
    </xf>
    <xf numFmtId="0" fontId="6" fillId="6" borderId="17"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10.xml" Id="rId5" /><pr:Relationship Type="http://schemas.openxmlformats.org/officeDocument/2006/relationships/worksheet" Target="/xl/worksheets/sheet2.xml" Id="rId6" /><pr:Relationship Type="http://schemas.openxmlformats.org/officeDocument/2006/relationships/worksheet" Target="/xl/worksheets/sheet3.xml" Id="rId7" /><pr:Relationship Type="http://schemas.openxmlformats.org/officeDocument/2006/relationships/worksheet" Target="/xl/worksheets/sheet4.xml" Id="rId8" /><pr:Relationship Type="http://schemas.openxmlformats.org/officeDocument/2006/relationships/worksheet" Target="/xl/worksheets/sheet5.xml" Id="rId9" /><pr:Relationship Type="http://schemas.openxmlformats.org/officeDocument/2006/relationships/worksheet" Target="/xl/worksheets/sheet6.xml" Id="rId10" /><pr:Relationship Type="http://schemas.openxmlformats.org/officeDocument/2006/relationships/worksheet" Target="/xl/worksheets/sheet7.xml" Id="rId11" /><pr:Relationship Type="http://schemas.openxmlformats.org/officeDocument/2006/relationships/worksheet" Target="/xl/worksheets/sheet8.xml" Id="rId12" /><pr:Relationship Type="http://schemas.openxmlformats.org/officeDocument/2006/relationships/worksheet" Target="/xl/worksheets/sheet9.xml" Id="rId13"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showGridLines="0" zoomScale="100" workbookViewId="0">
      <selection activeCell="A1" sqref="A1"/>
    </sheetView>
  </sheetViews>
  <sheetFormatPr baseColWidth="8" defaultRowHeight="15"/>
  <cols>
    <col width="25.63" customWidth="1" min="1" max="1"/>
    <col width="23.75" customWidth="1" min="2" max="2"/>
    <col width="3.5" customWidth="1" min="3" max="3"/>
    <col width="22.5" customWidth="1" min="4" max="4"/>
    <col width="21.88" customWidth="1" min="5" max="5"/>
    <col width="18.75" customWidth="1" min="6" max="6"/>
    <col width="18.13" customWidth="1" min="7" max="7"/>
    <col width="40.63" customWidth="1" min="8" max="8"/>
  </cols>
  <sheetData>
    <row r="1" ht="25.5" customHeight="1">
      <c r="A1" s="1" t="inlineStr">
        <is>
          <t>Optimization Toolbox</t>
        </is>
      </c>
    </row>
    <row r="2" ht="31.5" customHeight="1">
      <c r="A2" s="2" t="inlineStr">
        <is>
          <t>A feature-rich Python for Excel workbench for linear, integer, quadratic, nonlinear, multiobjective, and global optimization.</t>
        </is>
      </c>
    </row>
    <row r="3" ht="18" customHeight="1"/>
    <row r="4" ht="18" customHeight="1">
      <c r="A4" s="3" t="inlineStr">
        <is>
          <t>Solve controls</t>
        </is>
      </c>
      <c r="D4" s="3" t="inlineStr">
        <is>
          <t>Included model library</t>
        </is>
      </c>
    </row>
    <row r="5" ht="18" customHeight="1">
      <c r="A5" s="4" t="inlineStr">
        <is>
          <t>Control</t>
        </is>
      </c>
      <c r="B5" s="4" t="inlineStr">
        <is>
          <t>Value</t>
        </is>
      </c>
      <c r="D5" s="4" t="inlineStr">
        <is>
          <t>Model</t>
        </is>
      </c>
      <c r="E5" s="4" t="inlineStr">
        <is>
          <t>Label</t>
        </is>
      </c>
      <c r="F5" s="4" t="inlineStr">
        <is>
          <t>Expected class</t>
        </is>
      </c>
      <c r="G5" s="4" t="inlineStr">
        <is>
          <t>Preferred strategy</t>
        </is>
      </c>
      <c r="H5" s="4" t="inlineStr">
        <is>
          <t>Description</t>
        </is>
      </c>
    </row>
    <row r="6" ht="18" customHeight="1">
      <c r="A6" s="5" t="inlineStr">
        <is>
          <t>Active model</t>
        </is>
      </c>
      <c r="B6" s="6" t="inlineStr">
        <is>
          <t>product_mix</t>
        </is>
      </c>
      <c r="D6" s="5" t="inlineStr">
        <is>
          <t>product_mix</t>
        </is>
      </c>
      <c r="E6" s="7" t="inlineStr">
        <is>
          <t>Product Mix — LP</t>
        </is>
      </c>
      <c r="F6" s="7" t="inlineStr">
        <is>
          <t>LP</t>
        </is>
      </c>
      <c r="G6" s="7" t="inlineStr">
        <is>
          <t>Recommended</t>
        </is>
      </c>
      <c r="H6" s="6" t="inlineStr">
        <is>
          <t>Maximize contribution margin under labor, material, and demand limits.</t>
        </is>
      </c>
    </row>
    <row r="7" ht="18" customHeight="1">
      <c r="A7" s="5" t="inlineStr">
        <is>
          <t>Objective direction</t>
        </is>
      </c>
      <c r="B7" s="6" t="inlineStr">
        <is>
          <t>Auto</t>
        </is>
      </c>
      <c r="D7" s="5" t="inlineStr">
        <is>
          <t>workforce</t>
        </is>
      </c>
      <c r="E7" s="7" t="inlineStr">
        <is>
          <t>Workforce Scheduling — MILP</t>
        </is>
      </c>
      <c r="F7" s="7" t="inlineStr">
        <is>
          <t>MILP</t>
        </is>
      </c>
      <c r="G7" s="7" t="inlineStr">
        <is>
          <t>Recommended</t>
        </is>
      </c>
      <c r="H7" s="6" t="inlineStr">
        <is>
          <t>Choose integer weekly shift starts to meet daily staffing requirements.</t>
        </is>
      </c>
    </row>
    <row r="8" ht="18" customHeight="1">
      <c r="A8" s="5" t="inlineStr">
        <is>
          <t>Scenario</t>
        </is>
      </c>
      <c r="B8" s="6" t="inlineStr">
        <is>
          <t>Baseline</t>
        </is>
      </c>
      <c r="D8" s="5" t="inlineStr">
        <is>
          <t>portfolio</t>
        </is>
      </c>
      <c r="E8" s="7" t="inlineStr">
        <is>
          <t>Portfolio Allocation — QP</t>
        </is>
      </c>
      <c r="F8" s="7" t="inlineStr">
        <is>
          <t>QP</t>
        </is>
      </c>
      <c r="G8" s="7" t="inlineStr">
        <is>
          <t>Local</t>
        </is>
      </c>
      <c r="H8" s="6" t="inlineStr">
        <is>
          <t>Minimize portfolio variance while meeting return and full-investment constraints.</t>
        </is>
      </c>
    </row>
    <row r="9" ht="18" customHeight="1">
      <c r="A9" s="5" t="inlineStr">
        <is>
          <t>Solver mode</t>
        </is>
      </c>
      <c r="B9" s="6" t="inlineStr">
        <is>
          <t>Recommended</t>
        </is>
      </c>
      <c r="D9" s="5" t="inlineStr">
        <is>
          <t>marketing</t>
        </is>
      </c>
      <c r="E9" s="7" t="inlineStr">
        <is>
          <t>Marketing Allocation — NLP</t>
        </is>
      </c>
      <c r="F9" s="7" t="inlineStr">
        <is>
          <t>NLP</t>
        </is>
      </c>
      <c r="G9" s="7" t="inlineStr">
        <is>
          <t>Local</t>
        </is>
      </c>
      <c r="H9" s="6" t="inlineStr">
        <is>
          <t>Allocate budget across diminishing-return response curves.</t>
        </is>
      </c>
    </row>
    <row r="10" ht="18" customHeight="1">
      <c r="A10" s="5" t="inlineStr">
        <is>
          <t>Random seed</t>
        </is>
      </c>
      <c r="B10" s="6" t="n">
        <v>42</v>
      </c>
      <c r="D10" s="5" t="inlineStr">
        <is>
          <t>parameter_fit</t>
        </is>
      </c>
      <c r="E10" s="7" t="inlineStr">
        <is>
          <t>Parameter Estimation — Least Squares</t>
        </is>
      </c>
      <c r="F10" s="7" t="inlineStr">
        <is>
          <t>Least squares</t>
        </is>
      </c>
      <c r="G10" s="7" t="inlineStr">
        <is>
          <t>Recommended</t>
        </is>
      </c>
      <c r="H10" s="6" t="inlineStr">
        <is>
          <t>Estimate nonlinear saturation parameters from worksheet observations.</t>
        </is>
      </c>
    </row>
    <row r="11" ht="18" customHeight="1">
      <c r="A11" s="5" t="inlineStr">
        <is>
          <t>Global budget</t>
        </is>
      </c>
      <c r="B11" s="6" t="n">
        <v>120</v>
      </c>
      <c r="D11" s="5" t="inlineStr">
        <is>
          <t>equations</t>
        </is>
      </c>
      <c r="E11" s="7" t="inlineStr">
        <is>
          <t>Nonlinear Equations</t>
        </is>
      </c>
      <c r="F11" s="7" t="inlineStr">
        <is>
          <t>Equations</t>
        </is>
      </c>
      <c r="G11" s="7" t="inlineStr">
        <is>
          <t>Recommended</t>
        </is>
      </c>
      <c r="H11" s="6" t="inlineStr">
        <is>
          <t>Solve a bounded nonlinear equation system from worksheet expressions.</t>
        </is>
      </c>
    </row>
    <row r="12" ht="18" customHeight="1">
      <c r="A12" s="5" t="inlineStr">
        <is>
          <t>Pareto points</t>
        </is>
      </c>
      <c r="B12" s="6" t="n">
        <v>9</v>
      </c>
      <c r="D12" s="5" t="inlineStr">
        <is>
          <t>goal_plan</t>
        </is>
      </c>
      <c r="E12" s="7" t="inlineStr">
        <is>
          <t>Goal-Based Planning — Multiobjective</t>
        </is>
      </c>
      <c r="F12" s="7" t="inlineStr">
        <is>
          <t>Multiobjective</t>
        </is>
      </c>
      <c r="G12" s="7" t="inlineStr">
        <is>
          <t>Recommended</t>
        </is>
      </c>
      <c r="H12" s="6" t="inlineStr">
        <is>
          <t>Explore cost-versus-emissions tradeoffs and select a Pareto solution.</t>
        </is>
      </c>
    </row>
    <row r="13" ht="18" customHeight="1">
      <c r="D13" s="5" t="inlineStr">
        <is>
          <t>multimodal</t>
        </is>
      </c>
      <c r="E13" s="7" t="inlineStr">
        <is>
          <t>Multimodal Design — Global</t>
        </is>
      </c>
      <c r="F13" s="7" t="inlineStr">
        <is>
          <t>NLP</t>
        </is>
      </c>
      <c r="G13" s="7" t="inlineStr">
        <is>
          <t>Global</t>
        </is>
      </c>
      <c r="H13" s="6" t="inlineStr">
        <is>
          <t>Compare local and global search on a bounded multimodal design surface.</t>
        </is>
      </c>
    </row>
    <row r="14" ht="18" customHeight="1">
      <c r="D14" s="5" t="inlineStr">
        <is>
          <t>infeasible</t>
        </is>
      </c>
      <c r="E14" s="7" t="inlineStr">
        <is>
          <t>Infeasible Capacity Plan</t>
        </is>
      </c>
      <c r="F14" s="7" t="inlineStr">
        <is>
          <t>LP</t>
        </is>
      </c>
      <c r="G14" s="7" t="inlineStr">
        <is>
          <t>Recommended</t>
        </is>
      </c>
      <c r="H14" s="6" t="inlineStr">
        <is>
          <t>Deliberately inconsistent constraints for infeasibility diagnostics.</t>
        </is>
      </c>
    </row>
    <row r="15" ht="18" customHeight="1"/>
    <row r="16" ht="18" customHeight="1"/>
    <row r="17" ht="18" customHeight="1">
      <c r="A17" s="3" t="inlineStr">
        <is>
          <t>Toolbox modules</t>
        </is>
      </c>
    </row>
    <row r="18" ht="18" customHeight="1"/>
    <row r="19" ht="18" customHeight="1">
      <c r="A19" s="23" t="inlineStr">
        <is>
          <t>Linear &amp; Mixed-Integer</t>
        </is>
      </c>
      <c r="B19" s="9" t="inlineStr">
        <is>
          <t>LP and MILP with bounds, ranged constraints, integer/binary variables, duals where available.</t>
        </is>
      </c>
      <c r="C19" s="10" t="n"/>
      <c r="D19" s="11" t="n"/>
      <c r="E19" s="23" t="inlineStr">
        <is>
          <t>Quadratic &amp; Nonlinear</t>
        </is>
      </c>
      <c r="F19" s="9" t="inlineStr">
        <is>
          <t>Quadratic objectives, smooth constrained nonlinear objectives, least squares, and bounded equation solving.</t>
        </is>
      </c>
      <c r="G19" s="10" t="n"/>
      <c r="H19" s="11" t="n"/>
    </row>
    <row r="20" ht="18" customHeight="1">
      <c r="A20" s="12" t="n"/>
      <c r="B20" s="13" t="n"/>
      <c r="C20" s="13" t="n"/>
      <c r="D20" s="14" t="n"/>
      <c r="E20" s="12" t="n"/>
      <c r="F20" s="13" t="n"/>
      <c r="G20" s="13" t="n"/>
      <c r="H20" s="14" t="n"/>
    </row>
    <row r="21" ht="18" customHeight="1"/>
    <row r="22" ht="18" customHeight="1">
      <c r="A22" s="23" t="inlineStr">
        <is>
          <t>Global Search</t>
        </is>
      </c>
      <c r="B22" s="9" t="inlineStr">
        <is>
          <t>MultiStart, Differential Evolution, SHGO, and local/global comparisons for bounded nonconvex models.</t>
        </is>
      </c>
      <c r="C22" s="10" t="n"/>
      <c r="D22" s="11" t="n"/>
      <c r="E22" s="23" t="inlineStr">
        <is>
          <t>Multiobjective</t>
        </is>
      </c>
      <c r="F22" s="9" t="inlineStr">
        <is>
          <t>Two-objective epsilon-constraint sweeps with nondominated tradeoff tables for linear objectives.</t>
        </is>
      </c>
      <c r="G22" s="10" t="n"/>
      <c r="H22" s="11" t="n"/>
    </row>
    <row r="23" ht="18" customHeight="1">
      <c r="A23" s="12" t="n"/>
      <c r="B23" s="13" t="n"/>
      <c r="C23" s="13" t="n"/>
      <c r="D23" s="14" t="n"/>
      <c r="E23" s="12" t="n"/>
      <c r="F23" s="13" t="n"/>
      <c r="G23" s="13" t="n"/>
      <c r="H23" s="14" t="n"/>
    </row>
    <row r="24" ht="18" customHeight="1"/>
    <row r="25" ht="18" customHeight="1">
      <c r="A25" s="23" t="inlineStr">
        <is>
          <t>Scenarios &amp; Sensitivity</t>
        </is>
      </c>
      <c r="B25" s="9" t="inlineStr">
        <is>
          <t>Named worksheet overrides, LP constraint marginals, and repeatable what-if runs.</t>
        </is>
      </c>
      <c r="C25" s="10" t="n"/>
      <c r="D25" s="11" t="n"/>
      <c r="E25" s="23" t="inlineStr">
        <is>
          <t>Diagnostics</t>
        </is>
      </c>
      <c r="F25" s="9" t="inlineStr">
        <is>
          <t>Problem classification, feasibility checks, conservative status semantics, and solver comparison.</t>
        </is>
      </c>
      <c r="G25" s="10" t="n"/>
      <c r="H25" s="11" t="n"/>
    </row>
    <row r="26" ht="18" customHeight="1">
      <c r="A26" s="12" t="n"/>
      <c r="B26" s="13" t="n"/>
      <c r="C26" s="13" t="n"/>
      <c r="D26" s="14" t="n"/>
      <c r="E26" s="12" t="n"/>
      <c r="F26" s="13" t="n"/>
      <c r="G26" s="13" t="n"/>
      <c r="H26" s="14" t="n"/>
    </row>
  </sheetData>
  <mergeCells count="17">
    <mergeCell ref="A4:B4"/>
    <mergeCell ref="E19:E20"/>
    <mergeCell ref="E25:E26"/>
    <mergeCell ref="B19:D20"/>
    <mergeCell ref="A22:A23"/>
    <mergeCell ref="F22:H23"/>
    <mergeCell ref="A25:A26"/>
    <mergeCell ref="A2:H2"/>
    <mergeCell ref="E22:E23"/>
    <mergeCell ref="F19:H20"/>
    <mergeCell ref="B22:D23"/>
    <mergeCell ref="A1:H1"/>
    <mergeCell ref="D4:H4"/>
    <mergeCell ref="F25:H26"/>
    <mergeCell ref="A19:A20"/>
    <mergeCell ref="B25:D26"/>
    <mergeCell ref="A17:H17"/>
  </mergeCells>
  <dataValidations count="4">
    <dataValidation sqref="B6" showDropDown="0" showInputMessage="0" showErrorMessage="0" allowBlank="0" type="list">
      <formula1>"product_mix,workforce,portfolio,marketing,parameter_fit,equations,goal_plan,multimodal,infeasible"</formula1>
    </dataValidation>
    <dataValidation sqref="B7" showDropDown="0" showInputMessage="0" showErrorMessage="0" allowBlank="0" type="list">
      <formula1>"Auto,Minimize,Maximize"</formula1>
    </dataValidation>
    <dataValidation sqref="B8" showDropDown="0" showInputMessage="0" showErrorMessage="0" allowBlank="0" type="list">
      <formula1>"Baseline,High margin desks,Higher return target,Tight budget"</formula1>
    </dataValidation>
    <dataValidation sqref="B9" showDropDown="0" showInputMessage="0" showErrorMessage="0" allowBlank="0" type="list">
      <formula1>"Recommended,Local,MultiStart,Global"</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30"/>
  <sheetViews>
    <sheetView showGridLines="0" zoomScale="100" workbookViewId="0">
      <pane ySplit="5" topLeftCell="A6" activePane="bottomLeft" state="frozen"/>
      <selection pane="bottomLeft" activeCell="A1" sqref="A1"/>
    </sheetView>
  </sheetViews>
  <sheetFormatPr baseColWidth="8" defaultRowHeight="15"/>
  <cols>
    <col width="16.25" customWidth="1" min="1" max="1"/>
    <col width="16.88" customWidth="1" min="2" max="2"/>
    <col width="21.88" customWidth="1" min="3" max="3"/>
    <col width="13.75" customWidth="1" min="4" max="4"/>
    <col width="13.13" customWidth="1" min="5" max="5"/>
    <col width="13.13" customWidth="1" min="6" max="6"/>
    <col width="13.75" customWidth="1" min="7" max="7"/>
    <col width="11.25" customWidth="1" min="8" max="8"/>
    <col width="15.63" customWidth="1" min="9" max="9"/>
    <col width="11.25" customWidth="1" min="10" max="10"/>
    <col width="3.5" customWidth="1" min="11" max="11"/>
    <col width="16.25" customWidth="1" min="12" max="12"/>
    <col width="17.5" customWidth="1" min="13" max="13"/>
    <col width="13.75" customWidth="1" min="14" max="14"/>
    <col width="12.5" customWidth="1" min="15" max="15"/>
    <col width="39.38" customWidth="1" min="16" max="16"/>
  </cols>
  <sheetData>
    <row r="1" ht="25.5" customHeight="1">
      <c r="A1" s="1" t="inlineStr">
        <is>
          <t>Variables &amp; Parameters</t>
        </is>
      </c>
    </row>
    <row r="2" ht="31.5" customHeight="1">
      <c r="A2" s="2" t="inlineStr">
        <is>
          <t>Define reusable decision variables, bounds, starting values, scales, and parameters. Add rows using the same model ID to extend a fixture or build a new model.</t>
        </is>
      </c>
    </row>
    <row r="3" ht="18" customHeight="1"/>
    <row r="4" ht="18" customHeight="1">
      <c r="A4" s="3" t="inlineStr">
        <is>
          <t>Decision variables</t>
        </is>
      </c>
      <c r="L4" s="3" t="inlineStr">
        <is>
          <t>Parameters</t>
        </is>
      </c>
    </row>
    <row r="5" ht="18" customHeight="1">
      <c r="A5" s="4" t="inlineStr">
        <is>
          <t>Model</t>
        </is>
      </c>
      <c r="B5" s="4" t="inlineStr">
        <is>
          <t>Variable</t>
        </is>
      </c>
      <c r="C5" s="4" t="inlineStr">
        <is>
          <t>Label</t>
        </is>
      </c>
      <c r="D5" s="4" t="inlineStr">
        <is>
          <t>Type</t>
        </is>
      </c>
      <c r="E5" s="4" t="inlineStr">
        <is>
          <t>LowerBound</t>
        </is>
      </c>
      <c r="F5" s="4" t="inlineStr">
        <is>
          <t>UpperBound</t>
        </is>
      </c>
      <c r="G5" s="4" t="inlineStr">
        <is>
          <t>InitialValue</t>
        </is>
      </c>
      <c r="H5" s="4" t="inlineStr">
        <is>
          <t>Scale</t>
        </is>
      </c>
      <c r="I5" s="4" t="inlineStr">
        <is>
          <t>Group</t>
        </is>
      </c>
      <c r="J5" s="4" t="inlineStr">
        <is>
          <t>Enabled</t>
        </is>
      </c>
      <c r="L5" s="4" t="inlineStr">
        <is>
          <t>Model</t>
        </is>
      </c>
      <c r="M5" s="4" t="inlineStr">
        <is>
          <t>Parameter</t>
        </is>
      </c>
      <c r="N5" s="4" t="inlineStr">
        <is>
          <t>Value</t>
        </is>
      </c>
      <c r="O5" s="4" t="inlineStr">
        <is>
          <t>Units</t>
        </is>
      </c>
      <c r="P5" s="4" t="inlineStr">
        <is>
          <t>Description</t>
        </is>
      </c>
    </row>
    <row r="6" ht="18" customHeight="1">
      <c r="A6" s="5" t="inlineStr">
        <is>
          <t>product_mix</t>
        </is>
      </c>
      <c r="B6" s="7" t="inlineStr">
        <is>
          <t>chairs</t>
        </is>
      </c>
      <c r="C6" s="7" t="inlineStr">
        <is>
          <t>Chairs</t>
        </is>
      </c>
      <c r="D6" s="6" t="inlineStr">
        <is>
          <t>Continuous</t>
        </is>
      </c>
      <c r="E6" s="15" t="n">
        <v>0</v>
      </c>
      <c r="F6" s="16" t="n">
        <v>1000</v>
      </c>
      <c r="G6" s="16" t="n">
        <v>20</v>
      </c>
      <c r="H6" s="17" t="n">
        <v>1</v>
      </c>
      <c r="I6" s="5" t="inlineStr">
        <is>
          <t>Production</t>
        </is>
      </c>
      <c r="J6" s="6" t="b">
        <v>1</v>
      </c>
      <c r="L6" s="5" t="inlineStr">
        <is>
          <t>marketing</t>
        </is>
      </c>
      <c r="M6" s="6" t="inlineStr">
        <is>
          <t>budget</t>
        </is>
      </c>
      <c r="N6" s="18" t="n">
        <v>100</v>
      </c>
      <c r="O6" s="5" t="inlineStr">
        <is>
          <t>$000</t>
        </is>
      </c>
      <c r="P6" s="6" t="inlineStr">
        <is>
          <t>Total marketing budget</t>
        </is>
      </c>
    </row>
    <row r="7" ht="18" customHeight="1">
      <c r="A7" s="5" t="inlineStr">
        <is>
          <t>product_mix</t>
        </is>
      </c>
      <c r="B7" s="7" t="inlineStr">
        <is>
          <t>desks</t>
        </is>
      </c>
      <c r="C7" s="7" t="inlineStr">
        <is>
          <t>Desks</t>
        </is>
      </c>
      <c r="D7" s="6" t="inlineStr">
        <is>
          <t>Continuous</t>
        </is>
      </c>
      <c r="E7" s="15" t="n">
        <v>0</v>
      </c>
      <c r="F7" s="16" t="n">
        <v>50</v>
      </c>
      <c r="G7" s="16" t="n">
        <v>20</v>
      </c>
      <c r="H7" s="17" t="n">
        <v>1</v>
      </c>
      <c r="I7" s="5" t="inlineStr">
        <is>
          <t>Production</t>
        </is>
      </c>
      <c r="J7" s="6" t="b">
        <v>1</v>
      </c>
      <c r="L7" s="5" t="inlineStr">
        <is>
          <t>parameter_fit</t>
        </is>
      </c>
      <c r="M7" s="6" t="inlineStr">
        <is>
          <t>x1</t>
        </is>
      </c>
      <c r="N7" s="18" t="n">
        <v>1</v>
      </c>
      <c r="O7" s="5" t="inlineStr">
        <is>
          <t>x</t>
        </is>
      </c>
      <c r="P7" s="6" t="inlineStr">
        <is>
          <t>Observation 1 x</t>
        </is>
      </c>
    </row>
    <row r="8" ht="18" customHeight="1">
      <c r="A8" s="5" t="inlineStr">
        <is>
          <t>workforce</t>
        </is>
      </c>
      <c r="B8" s="7" t="inlineStr">
        <is>
          <t>start_mon</t>
        </is>
      </c>
      <c r="C8" s="7" t="inlineStr">
        <is>
          <t>Start Mon</t>
        </is>
      </c>
      <c r="D8" s="6" t="inlineStr">
        <is>
          <t>Integer</t>
        </is>
      </c>
      <c r="E8" s="15" t="n">
        <v>0</v>
      </c>
      <c r="F8" s="16" t="n">
        <v>50</v>
      </c>
      <c r="G8" s="16" t="n">
        <v>4</v>
      </c>
      <c r="H8" s="17" t="n">
        <v>1</v>
      </c>
      <c r="I8" s="5" t="inlineStr">
        <is>
          <t>Shift starts</t>
        </is>
      </c>
      <c r="J8" s="6" t="b">
        <v>1</v>
      </c>
      <c r="L8" s="5" t="inlineStr">
        <is>
          <t>parameter_fit</t>
        </is>
      </c>
      <c r="M8" s="6" t="inlineStr">
        <is>
          <t>y1</t>
        </is>
      </c>
      <c r="N8" s="18" t="n">
        <v>18</v>
      </c>
      <c r="O8" s="5" t="inlineStr">
        <is>
          <t>y</t>
        </is>
      </c>
      <c r="P8" s="6" t="inlineStr">
        <is>
          <t>Observation 1 y</t>
        </is>
      </c>
    </row>
    <row r="9" ht="18" customHeight="1">
      <c r="A9" s="5" t="inlineStr">
        <is>
          <t>workforce</t>
        </is>
      </c>
      <c r="B9" s="7" t="inlineStr">
        <is>
          <t>start_tue</t>
        </is>
      </c>
      <c r="C9" s="7" t="inlineStr">
        <is>
          <t>Start Tue</t>
        </is>
      </c>
      <c r="D9" s="6" t="inlineStr">
        <is>
          <t>Integer</t>
        </is>
      </c>
      <c r="E9" s="15" t="n">
        <v>0</v>
      </c>
      <c r="F9" s="16" t="n">
        <v>50</v>
      </c>
      <c r="G9" s="16" t="n">
        <v>4</v>
      </c>
      <c r="H9" s="17" t="n">
        <v>1</v>
      </c>
      <c r="I9" s="5" t="inlineStr">
        <is>
          <t>Shift starts</t>
        </is>
      </c>
      <c r="J9" s="6" t="b">
        <v>1</v>
      </c>
      <c r="L9" s="5" t="inlineStr">
        <is>
          <t>parameter_fit</t>
        </is>
      </c>
      <c r="M9" s="6" t="inlineStr">
        <is>
          <t>x2</t>
        </is>
      </c>
      <c r="N9" s="18" t="n">
        <v>2</v>
      </c>
      <c r="O9" s="5" t="inlineStr">
        <is>
          <t>x</t>
        </is>
      </c>
      <c r="P9" s="6" t="inlineStr">
        <is>
          <t>Observation 2 x</t>
        </is>
      </c>
    </row>
    <row r="10" ht="18" customHeight="1">
      <c r="A10" s="5" t="inlineStr">
        <is>
          <t>workforce</t>
        </is>
      </c>
      <c r="B10" s="7" t="inlineStr">
        <is>
          <t>start_wed</t>
        </is>
      </c>
      <c r="C10" s="7" t="inlineStr">
        <is>
          <t>Start Wed</t>
        </is>
      </c>
      <c r="D10" s="6" t="inlineStr">
        <is>
          <t>Integer</t>
        </is>
      </c>
      <c r="E10" s="15" t="n">
        <v>0</v>
      </c>
      <c r="F10" s="16" t="n">
        <v>50</v>
      </c>
      <c r="G10" s="16" t="n">
        <v>4</v>
      </c>
      <c r="H10" s="17" t="n">
        <v>1</v>
      </c>
      <c r="I10" s="5" t="inlineStr">
        <is>
          <t>Shift starts</t>
        </is>
      </c>
      <c r="J10" s="6" t="b">
        <v>1</v>
      </c>
      <c r="L10" s="5" t="inlineStr">
        <is>
          <t>parameter_fit</t>
        </is>
      </c>
      <c r="M10" s="6" t="inlineStr">
        <is>
          <t>y2</t>
        </is>
      </c>
      <c r="N10" s="18" t="n">
        <v>31.5</v>
      </c>
      <c r="O10" s="5" t="inlineStr">
        <is>
          <t>y</t>
        </is>
      </c>
      <c r="P10" s="6" t="inlineStr">
        <is>
          <t>Observation 2 y</t>
        </is>
      </c>
    </row>
    <row r="11" ht="18" customHeight="1">
      <c r="A11" s="5" t="inlineStr">
        <is>
          <t>workforce</t>
        </is>
      </c>
      <c r="B11" s="7" t="inlineStr">
        <is>
          <t>start_thu</t>
        </is>
      </c>
      <c r="C11" s="7" t="inlineStr">
        <is>
          <t>Start Thu</t>
        </is>
      </c>
      <c r="D11" s="6" t="inlineStr">
        <is>
          <t>Integer</t>
        </is>
      </c>
      <c r="E11" s="15" t="n">
        <v>0</v>
      </c>
      <c r="F11" s="16" t="n">
        <v>50</v>
      </c>
      <c r="G11" s="16" t="n">
        <v>4</v>
      </c>
      <c r="H11" s="17" t="n">
        <v>1</v>
      </c>
      <c r="I11" s="5" t="inlineStr">
        <is>
          <t>Shift starts</t>
        </is>
      </c>
      <c r="J11" s="6" t="b">
        <v>1</v>
      </c>
      <c r="L11" s="5" t="inlineStr">
        <is>
          <t>parameter_fit</t>
        </is>
      </c>
      <c r="M11" s="6" t="inlineStr">
        <is>
          <t>x3</t>
        </is>
      </c>
      <c r="N11" s="18" t="n">
        <v>4</v>
      </c>
      <c r="O11" s="5" t="inlineStr">
        <is>
          <t>x</t>
        </is>
      </c>
      <c r="P11" s="6" t="inlineStr">
        <is>
          <t>Observation 3 x</t>
        </is>
      </c>
    </row>
    <row r="12" ht="18" customHeight="1">
      <c r="A12" s="5" t="inlineStr">
        <is>
          <t>workforce</t>
        </is>
      </c>
      <c r="B12" s="7" t="inlineStr">
        <is>
          <t>start_fri</t>
        </is>
      </c>
      <c r="C12" s="7" t="inlineStr">
        <is>
          <t>Start Fri</t>
        </is>
      </c>
      <c r="D12" s="6" t="inlineStr">
        <is>
          <t>Integer</t>
        </is>
      </c>
      <c r="E12" s="15" t="n">
        <v>0</v>
      </c>
      <c r="F12" s="16" t="n">
        <v>50</v>
      </c>
      <c r="G12" s="16" t="n">
        <v>4</v>
      </c>
      <c r="H12" s="17" t="n">
        <v>1</v>
      </c>
      <c r="I12" s="5" t="inlineStr">
        <is>
          <t>Shift starts</t>
        </is>
      </c>
      <c r="J12" s="6" t="b">
        <v>1</v>
      </c>
      <c r="L12" s="5" t="inlineStr">
        <is>
          <t>parameter_fit</t>
        </is>
      </c>
      <c r="M12" s="6" t="inlineStr">
        <is>
          <t>y3</t>
        </is>
      </c>
      <c r="N12" s="18" t="n">
        <v>50</v>
      </c>
      <c r="O12" s="5" t="inlineStr">
        <is>
          <t>y</t>
        </is>
      </c>
      <c r="P12" s="6" t="inlineStr">
        <is>
          <t>Observation 3 y</t>
        </is>
      </c>
    </row>
    <row r="13" ht="18" customHeight="1">
      <c r="A13" s="5" t="inlineStr">
        <is>
          <t>workforce</t>
        </is>
      </c>
      <c r="B13" s="7" t="inlineStr">
        <is>
          <t>start_sat</t>
        </is>
      </c>
      <c r="C13" s="7" t="inlineStr">
        <is>
          <t>Start Sat</t>
        </is>
      </c>
      <c r="D13" s="6" t="inlineStr">
        <is>
          <t>Integer</t>
        </is>
      </c>
      <c r="E13" s="15" t="n">
        <v>0</v>
      </c>
      <c r="F13" s="16" t="n">
        <v>50</v>
      </c>
      <c r="G13" s="16" t="n">
        <v>4</v>
      </c>
      <c r="H13" s="17" t="n">
        <v>1</v>
      </c>
      <c r="I13" s="5" t="inlineStr">
        <is>
          <t>Shift starts</t>
        </is>
      </c>
      <c r="J13" s="6" t="b">
        <v>1</v>
      </c>
      <c r="L13" s="5" t="inlineStr">
        <is>
          <t>parameter_fit</t>
        </is>
      </c>
      <c r="M13" s="6" t="inlineStr">
        <is>
          <t>x4</t>
        </is>
      </c>
      <c r="N13" s="18" t="n">
        <v>6</v>
      </c>
      <c r="O13" s="5" t="inlineStr">
        <is>
          <t>x</t>
        </is>
      </c>
      <c r="P13" s="6" t="inlineStr">
        <is>
          <t>Observation 4 x</t>
        </is>
      </c>
    </row>
    <row r="14" ht="18" customHeight="1">
      <c r="A14" s="5" t="inlineStr">
        <is>
          <t>workforce</t>
        </is>
      </c>
      <c r="B14" s="7" t="inlineStr">
        <is>
          <t>start_sun</t>
        </is>
      </c>
      <c r="C14" s="7" t="inlineStr">
        <is>
          <t>Start Sun</t>
        </is>
      </c>
      <c r="D14" s="6" t="inlineStr">
        <is>
          <t>Integer</t>
        </is>
      </c>
      <c r="E14" s="15" t="n">
        <v>0</v>
      </c>
      <c r="F14" s="16" t="n">
        <v>50</v>
      </c>
      <c r="G14" s="16" t="n">
        <v>4</v>
      </c>
      <c r="H14" s="17" t="n">
        <v>1</v>
      </c>
      <c r="I14" s="5" t="inlineStr">
        <is>
          <t>Shift starts</t>
        </is>
      </c>
      <c r="J14" s="6" t="b">
        <v>1</v>
      </c>
      <c r="L14" s="5" t="inlineStr">
        <is>
          <t>parameter_fit</t>
        </is>
      </c>
      <c r="M14" s="6" t="inlineStr">
        <is>
          <t>y4</t>
        </is>
      </c>
      <c r="N14" s="18" t="n">
        <v>60</v>
      </c>
      <c r="O14" s="5" t="inlineStr">
        <is>
          <t>y</t>
        </is>
      </c>
      <c r="P14" s="6" t="inlineStr">
        <is>
          <t>Observation 4 y</t>
        </is>
      </c>
    </row>
    <row r="15" ht="18" customHeight="1">
      <c r="A15" s="5" t="inlineStr">
        <is>
          <t>portfolio</t>
        </is>
      </c>
      <c r="B15" s="7" t="inlineStr">
        <is>
          <t>equity</t>
        </is>
      </c>
      <c r="C15" s="7" t="inlineStr">
        <is>
          <t>Equity</t>
        </is>
      </c>
      <c r="D15" s="6" t="inlineStr">
        <is>
          <t>Continuous</t>
        </is>
      </c>
      <c r="E15" s="15" t="n">
        <v>0</v>
      </c>
      <c r="F15" s="16" t="n">
        <v>1</v>
      </c>
      <c r="G15" s="16" t="n">
        <v>0.45</v>
      </c>
      <c r="H15" s="17" t="n">
        <v>1</v>
      </c>
      <c r="I15" s="5" t="inlineStr">
        <is>
          <t>Portfolio</t>
        </is>
      </c>
      <c r="J15" s="6" t="b">
        <v>1</v>
      </c>
      <c r="L15" s="5" t="inlineStr">
        <is>
          <t>parameter_fit</t>
        </is>
      </c>
      <c r="M15" s="6" t="inlineStr">
        <is>
          <t>x5</t>
        </is>
      </c>
      <c r="N15" s="18" t="n">
        <v>10</v>
      </c>
      <c r="O15" s="5" t="inlineStr">
        <is>
          <t>x</t>
        </is>
      </c>
      <c r="P15" s="6" t="inlineStr">
        <is>
          <t>Observation 5 x</t>
        </is>
      </c>
    </row>
    <row r="16" ht="18" customHeight="1">
      <c r="A16" s="5" t="inlineStr">
        <is>
          <t>portfolio</t>
        </is>
      </c>
      <c r="B16" s="7" t="inlineStr">
        <is>
          <t>bonds</t>
        </is>
      </c>
      <c r="C16" s="7" t="inlineStr">
        <is>
          <t>Bonds</t>
        </is>
      </c>
      <c r="D16" s="6" t="inlineStr">
        <is>
          <t>Continuous</t>
        </is>
      </c>
      <c r="E16" s="15" t="n">
        <v>0</v>
      </c>
      <c r="F16" s="16" t="n">
        <v>1</v>
      </c>
      <c r="G16" s="16" t="n">
        <v>0.45</v>
      </c>
      <c r="H16" s="17" t="n">
        <v>1</v>
      </c>
      <c r="I16" s="5" t="inlineStr">
        <is>
          <t>Portfolio</t>
        </is>
      </c>
      <c r="J16" s="6" t="b">
        <v>1</v>
      </c>
      <c r="L16" s="5" t="inlineStr">
        <is>
          <t>parameter_fit</t>
        </is>
      </c>
      <c r="M16" s="6" t="inlineStr">
        <is>
          <t>y5</t>
        </is>
      </c>
      <c r="N16" s="18" t="n">
        <v>70</v>
      </c>
      <c r="O16" s="5" t="inlineStr">
        <is>
          <t>y</t>
        </is>
      </c>
      <c r="P16" s="6" t="inlineStr">
        <is>
          <t>Observation 5 y</t>
        </is>
      </c>
    </row>
    <row r="17" ht="18" customHeight="1">
      <c r="A17" s="5" t="inlineStr">
        <is>
          <t>portfolio</t>
        </is>
      </c>
      <c r="B17" s="7" t="inlineStr">
        <is>
          <t>cash</t>
        </is>
      </c>
      <c r="C17" s="7" t="inlineStr">
        <is>
          <t>Cash</t>
        </is>
      </c>
      <c r="D17" s="6" t="inlineStr">
        <is>
          <t>Continuous</t>
        </is>
      </c>
      <c r="E17" s="15" t="n">
        <v>0</v>
      </c>
      <c r="F17" s="16" t="n">
        <v>1</v>
      </c>
      <c r="G17" s="16" t="n">
        <v>0.1</v>
      </c>
      <c r="H17" s="17" t="n">
        <v>1</v>
      </c>
      <c r="I17" s="5" t="inlineStr">
        <is>
          <t>Portfolio</t>
        </is>
      </c>
      <c r="J17" s="6" t="b">
        <v>1</v>
      </c>
      <c r="L17" s="5" t="inlineStr">
        <is>
          <t>parameter_fit</t>
        </is>
      </c>
      <c r="M17" s="6" t="inlineStr">
        <is>
          <t>x6</t>
        </is>
      </c>
      <c r="N17" s="18" t="n">
        <v>16</v>
      </c>
      <c r="O17" s="5" t="inlineStr">
        <is>
          <t>x</t>
        </is>
      </c>
      <c r="P17" s="6" t="inlineStr">
        <is>
          <t>Observation 6 x</t>
        </is>
      </c>
    </row>
    <row r="18" ht="18" customHeight="1">
      <c r="A18" s="5" t="inlineStr">
        <is>
          <t>marketing</t>
        </is>
      </c>
      <c r="B18" s="7" t="inlineStr">
        <is>
          <t>search</t>
        </is>
      </c>
      <c r="C18" s="7" t="inlineStr">
        <is>
          <t>Search spend</t>
        </is>
      </c>
      <c r="D18" s="6" t="inlineStr">
        <is>
          <t>Continuous</t>
        </is>
      </c>
      <c r="E18" s="15" t="n">
        <v>0</v>
      </c>
      <c r="F18" s="16" t="n">
        <v>100</v>
      </c>
      <c r="G18" s="16" t="n">
        <v>35</v>
      </c>
      <c r="H18" s="17" t="n">
        <v>25</v>
      </c>
      <c r="I18" s="5" t="inlineStr">
        <is>
          <t>Channels</t>
        </is>
      </c>
      <c r="J18" s="6" t="b">
        <v>1</v>
      </c>
      <c r="L18" s="5" t="inlineStr">
        <is>
          <t>parameter_fit</t>
        </is>
      </c>
      <c r="M18" s="6" t="inlineStr">
        <is>
          <t>y6</t>
        </is>
      </c>
      <c r="N18" s="18" t="n">
        <v>78</v>
      </c>
      <c r="O18" s="5" t="inlineStr">
        <is>
          <t>y</t>
        </is>
      </c>
      <c r="P18" s="6" t="inlineStr">
        <is>
          <t>Observation 6 y</t>
        </is>
      </c>
    </row>
    <row r="19" ht="18" customHeight="1">
      <c r="A19" s="5" t="inlineStr">
        <is>
          <t>marketing</t>
        </is>
      </c>
      <c r="B19" s="7" t="inlineStr">
        <is>
          <t>social</t>
        </is>
      </c>
      <c r="C19" s="7" t="inlineStr">
        <is>
          <t>Social spend</t>
        </is>
      </c>
      <c r="D19" s="6" t="inlineStr">
        <is>
          <t>Continuous</t>
        </is>
      </c>
      <c r="E19" s="15" t="n">
        <v>0</v>
      </c>
      <c r="F19" s="16" t="n">
        <v>100</v>
      </c>
      <c r="G19" s="16" t="n">
        <v>30</v>
      </c>
      <c r="H19" s="17" t="n">
        <v>25</v>
      </c>
      <c r="I19" s="5" t="inlineStr">
        <is>
          <t>Channels</t>
        </is>
      </c>
      <c r="J19" s="6" t="b">
        <v>1</v>
      </c>
    </row>
    <row r="20" ht="18" customHeight="1">
      <c r="A20" s="5" t="inlineStr">
        <is>
          <t>marketing</t>
        </is>
      </c>
      <c r="B20" s="7" t="inlineStr">
        <is>
          <t>email</t>
        </is>
      </c>
      <c r="C20" s="7" t="inlineStr">
        <is>
          <t>Email spend</t>
        </is>
      </c>
      <c r="D20" s="6" t="inlineStr">
        <is>
          <t>Continuous</t>
        </is>
      </c>
      <c r="E20" s="15" t="n">
        <v>0</v>
      </c>
      <c r="F20" s="16" t="n">
        <v>100</v>
      </c>
      <c r="G20" s="16" t="n">
        <v>35</v>
      </c>
      <c r="H20" s="17" t="n">
        <v>25</v>
      </c>
      <c r="I20" s="5" t="inlineStr">
        <is>
          <t>Channels</t>
        </is>
      </c>
      <c r="J20" s="6" t="b">
        <v>1</v>
      </c>
    </row>
    <row r="21" ht="18" customHeight="1">
      <c r="A21" s="5" t="inlineStr">
        <is>
          <t>parameter_fit</t>
        </is>
      </c>
      <c r="B21" s="7" t="inlineStr">
        <is>
          <t>vmax</t>
        </is>
      </c>
      <c r="C21" s="7" t="inlineStr">
        <is>
          <t>Maximum response</t>
        </is>
      </c>
      <c r="D21" s="6" t="inlineStr">
        <is>
          <t>Continuous</t>
        </is>
      </c>
      <c r="E21" s="15" t="n">
        <v>0.1</v>
      </c>
      <c r="F21" s="16" t="n">
        <v>200</v>
      </c>
      <c r="G21" s="16" t="n">
        <v>85</v>
      </c>
      <c r="H21" s="17" t="n">
        <v>50</v>
      </c>
      <c r="I21" s="5" t="inlineStr">
        <is>
          <t>Parameters</t>
        </is>
      </c>
      <c r="J21" s="6" t="b">
        <v>1</v>
      </c>
    </row>
    <row r="22" ht="18" customHeight="1">
      <c r="A22" s="5" t="inlineStr">
        <is>
          <t>parameter_fit</t>
        </is>
      </c>
      <c r="B22" s="7" t="inlineStr">
        <is>
          <t>km</t>
        </is>
      </c>
      <c r="C22" s="7" t="inlineStr">
        <is>
          <t>Half-saturation</t>
        </is>
      </c>
      <c r="D22" s="6" t="inlineStr">
        <is>
          <t>Continuous</t>
        </is>
      </c>
      <c r="E22" s="15" t="n">
        <v>0.01</v>
      </c>
      <c r="F22" s="16" t="n">
        <v>50</v>
      </c>
      <c r="G22" s="16" t="n">
        <v>4</v>
      </c>
      <c r="H22" s="17" t="n">
        <v>5</v>
      </c>
      <c r="I22" s="5" t="inlineStr">
        <is>
          <t>Parameters</t>
        </is>
      </c>
      <c r="J22" s="6" t="b">
        <v>1</v>
      </c>
    </row>
    <row r="23" ht="18" customHeight="1">
      <c r="A23" s="5" t="inlineStr">
        <is>
          <t>equations</t>
        </is>
      </c>
      <c r="B23" s="7" t="inlineStr">
        <is>
          <t>x</t>
        </is>
      </c>
      <c r="C23" s="7" t="inlineStr">
        <is>
          <t>x</t>
        </is>
      </c>
      <c r="D23" s="6" t="inlineStr">
        <is>
          <t>Continuous</t>
        </is>
      </c>
      <c r="E23" s="15" t="n">
        <v>0</v>
      </c>
      <c r="F23" s="16" t="n">
        <v>5</v>
      </c>
      <c r="G23" s="16" t="n">
        <v>1.5</v>
      </c>
      <c r="H23" s="17" t="n">
        <v>1</v>
      </c>
      <c r="I23" s="5" t="inlineStr">
        <is>
          <t>Variables</t>
        </is>
      </c>
      <c r="J23" s="6" t="b">
        <v>1</v>
      </c>
    </row>
    <row r="24" ht="18" customHeight="1">
      <c r="A24" s="5" t="inlineStr">
        <is>
          <t>equations</t>
        </is>
      </c>
      <c r="B24" s="7" t="inlineStr">
        <is>
          <t>y</t>
        </is>
      </c>
      <c r="C24" s="7" t="inlineStr">
        <is>
          <t>y</t>
        </is>
      </c>
      <c r="D24" s="6" t="inlineStr">
        <is>
          <t>Continuous</t>
        </is>
      </c>
      <c r="E24" s="15" t="n">
        <v>0</v>
      </c>
      <c r="F24" s="16" t="n">
        <v>5</v>
      </c>
      <c r="G24" s="16" t="n">
        <v>1.5</v>
      </c>
      <c r="H24" s="17" t="n">
        <v>1</v>
      </c>
      <c r="I24" s="5" t="inlineStr">
        <is>
          <t>Variables</t>
        </is>
      </c>
      <c r="J24" s="6" t="b">
        <v>1</v>
      </c>
    </row>
    <row r="25" ht="18" customHeight="1">
      <c r="A25" s="5" t="inlineStr">
        <is>
          <t>goal_plan</t>
        </is>
      </c>
      <c r="B25" s="7" t="inlineStr">
        <is>
          <t>standard</t>
        </is>
      </c>
      <c r="C25" s="7" t="inlineStr">
        <is>
          <t>Standard supply</t>
        </is>
      </c>
      <c r="D25" s="6" t="inlineStr">
        <is>
          <t>Continuous</t>
        </is>
      </c>
      <c r="E25" s="15" t="n">
        <v>0</v>
      </c>
      <c r="F25" s="16" t="n">
        <v>100</v>
      </c>
      <c r="G25" s="16" t="n">
        <v>50</v>
      </c>
      <c r="H25" s="17" t="n">
        <v>50</v>
      </c>
      <c r="I25" s="5" t="inlineStr">
        <is>
          <t>Supply</t>
        </is>
      </c>
      <c r="J25" s="6" t="b">
        <v>1</v>
      </c>
    </row>
    <row r="26" ht="18" customHeight="1">
      <c r="A26" s="5" t="inlineStr">
        <is>
          <t>goal_plan</t>
        </is>
      </c>
      <c r="B26" s="7" t="inlineStr">
        <is>
          <t>green</t>
        </is>
      </c>
      <c r="C26" s="7" t="inlineStr">
        <is>
          <t>Green supply</t>
        </is>
      </c>
      <c r="D26" s="6" t="inlineStr">
        <is>
          <t>Continuous</t>
        </is>
      </c>
      <c r="E26" s="15" t="n">
        <v>0</v>
      </c>
      <c r="F26" s="16" t="n">
        <v>100</v>
      </c>
      <c r="G26" s="16" t="n">
        <v>50</v>
      </c>
      <c r="H26" s="17" t="n">
        <v>50</v>
      </c>
      <c r="I26" s="5" t="inlineStr">
        <is>
          <t>Supply</t>
        </is>
      </c>
      <c r="J26" s="6" t="b">
        <v>1</v>
      </c>
    </row>
    <row r="27" ht="18" customHeight="1">
      <c r="A27" s="5" t="inlineStr">
        <is>
          <t>multimodal</t>
        </is>
      </c>
      <c r="B27" s="7" t="inlineStr">
        <is>
          <t>x</t>
        </is>
      </c>
      <c r="C27" s="7" t="inlineStr">
        <is>
          <t>Design x</t>
        </is>
      </c>
      <c r="D27" s="6" t="inlineStr">
        <is>
          <t>Continuous</t>
        </is>
      </c>
      <c r="E27" s="15" t="n">
        <v>-5</v>
      </c>
      <c r="F27" s="16" t="n">
        <v>5</v>
      </c>
      <c r="G27" s="16" t="n">
        <v>0</v>
      </c>
      <c r="H27" s="17" t="n">
        <v>2</v>
      </c>
      <c r="I27" s="5" t="inlineStr">
        <is>
          <t>Design</t>
        </is>
      </c>
      <c r="J27" s="6" t="b">
        <v>1</v>
      </c>
    </row>
    <row r="28" ht="18" customHeight="1">
      <c r="A28" s="5" t="inlineStr">
        <is>
          <t>multimodal</t>
        </is>
      </c>
      <c r="B28" s="7" t="inlineStr">
        <is>
          <t>y</t>
        </is>
      </c>
      <c r="C28" s="7" t="inlineStr">
        <is>
          <t>Design y</t>
        </is>
      </c>
      <c r="D28" s="6" t="inlineStr">
        <is>
          <t>Continuous</t>
        </is>
      </c>
      <c r="E28" s="15" t="n">
        <v>-5</v>
      </c>
      <c r="F28" s="16" t="n">
        <v>5</v>
      </c>
      <c r="G28" s="16" t="n">
        <v>0</v>
      </c>
      <c r="H28" s="17" t="n">
        <v>2</v>
      </c>
      <c r="I28" s="5" t="inlineStr">
        <is>
          <t>Design</t>
        </is>
      </c>
      <c r="J28" s="6" t="b">
        <v>1</v>
      </c>
    </row>
    <row r="29" ht="18" customHeight="1">
      <c r="A29" s="5" t="inlineStr">
        <is>
          <t>infeasible</t>
        </is>
      </c>
      <c r="B29" s="7" t="inlineStr">
        <is>
          <t>x</t>
        </is>
      </c>
      <c r="C29" s="7" t="inlineStr">
        <is>
          <t>Capacity x</t>
        </is>
      </c>
      <c r="D29" s="6" t="inlineStr">
        <is>
          <t>Continuous</t>
        </is>
      </c>
      <c r="E29" s="15" t="n">
        <v>0</v>
      </c>
      <c r="F29" s="16" t="n">
        <v>100</v>
      </c>
      <c r="G29" s="16" t="n">
        <v>2</v>
      </c>
      <c r="H29" s="17" t="n">
        <v>10</v>
      </c>
      <c r="I29" s="5" t="inlineStr">
        <is>
          <t>Capacity</t>
        </is>
      </c>
      <c r="J29" s="6" t="b">
        <v>1</v>
      </c>
    </row>
    <row r="30" ht="18" customHeight="1">
      <c r="A30" s="5" t="inlineStr">
        <is>
          <t>infeasible</t>
        </is>
      </c>
      <c r="B30" s="7" t="inlineStr">
        <is>
          <t>y</t>
        </is>
      </c>
      <c r="C30" s="7" t="inlineStr">
        <is>
          <t>Capacity y</t>
        </is>
      </c>
      <c r="D30" s="6" t="inlineStr">
        <is>
          <t>Continuous</t>
        </is>
      </c>
      <c r="E30" s="15" t="n">
        <v>0</v>
      </c>
      <c r="F30" s="16" t="n">
        <v>100</v>
      </c>
      <c r="G30" s="16" t="n">
        <v>2</v>
      </c>
      <c r="H30" s="17" t="n">
        <v>10</v>
      </c>
      <c r="I30" s="5" t="inlineStr">
        <is>
          <t>Capacity</t>
        </is>
      </c>
      <c r="J30" s="6" t="b">
        <v>1</v>
      </c>
    </row>
  </sheetData>
  <mergeCells count="4">
    <mergeCell ref="A1:P1"/>
    <mergeCell ref="A4:J4"/>
    <mergeCell ref="L4:P4"/>
    <mergeCell ref="A2:P2"/>
  </mergeCells>
  <dataValidations count="2">
    <dataValidation sqref="D6:D40" showDropDown="0" showInputMessage="0" showErrorMessage="0" allowBlank="0" type="list">
      <formula1>"Continuous,Integer,Binary"</formula1>
    </dataValidation>
    <dataValidation sqref="J6:J40" showDropDown="0" showInputMessage="0" showErrorMessage="0" allowBlank="0" type="list">
      <formula1>"TRUE,FALSE"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Z59"/>
  <sheetViews>
    <sheetView showGridLines="0" zoomScale="100" workbookViewId="0">
      <pane ySplit="5" topLeftCell="A6" activePane="bottomLeft" state="frozen"/>
      <selection pane="bottomLeft" activeCell="A1" sqref="A1"/>
    </sheetView>
  </sheetViews>
  <sheetFormatPr baseColWidth="8" defaultRowHeight="15"/>
  <cols>
    <col width="15.63" customWidth="1" min="1" max="1"/>
    <col width="15.63" customWidth="1" min="2" max="2"/>
    <col width="21.25" customWidth="1" min="3" max="3"/>
    <col width="13.13" customWidth="1" min="4" max="4"/>
    <col width="10.63" customWidth="1" min="5" max="5"/>
    <col width="33.75" customWidth="1" min="6" max="6"/>
    <col width="3.5" customWidth="1" min="7" max="7"/>
    <col width="15.63" customWidth="1" min="8" max="8"/>
    <col width="15.63" customWidth="1" min="9" max="9"/>
    <col width="16.25" customWidth="1" min="10" max="10"/>
    <col width="13.75" customWidth="1" min="11" max="11"/>
    <col width="10.63" customWidth="1" min="12" max="12"/>
    <col width="3.5" customWidth="1" min="13" max="13"/>
    <col width="15.63" customWidth="1" min="14" max="14"/>
    <col width="16.25" customWidth="1" min="15" max="15"/>
    <col width="23.75" customWidth="1" min="16" max="16"/>
    <col width="13.13" customWidth="1" min="17" max="17"/>
    <col width="13.13" customWidth="1" min="18" max="18"/>
    <col width="15" customWidth="1" min="19" max="19"/>
    <col width="10.63" customWidth="1" min="20" max="20"/>
    <col width="3.5" customWidth="1" min="21" max="21"/>
    <col width="15.63" customWidth="1" min="22" max="22"/>
    <col width="16.25" customWidth="1" min="23" max="23"/>
    <col width="16.25" customWidth="1" min="24" max="24"/>
    <col width="13.75" customWidth="1" min="25" max="25"/>
    <col width="10.63" customWidth="1" min="26" max="26"/>
  </cols>
  <sheetData>
    <row r="1" ht="25.5" customHeight="1">
      <c r="A1" s="1" t="inlineStr">
        <is>
          <t>Objectives, Linear Terms &amp; Constraints</t>
        </is>
      </c>
    </row>
    <row r="2" ht="31.5" customHeight="1">
      <c r="A2" s="2" t="inlineStr">
        <is>
          <t>Define objective metadata once, then attach linear, quadratic, or expression terms to those named objectives. Linear constraints remain long-form and auditable.</t>
        </is>
      </c>
    </row>
    <row r="3" ht="18" customHeight="1"/>
    <row r="4" ht="18" customHeight="1">
      <c r="A4" s="3" t="inlineStr">
        <is>
          <t>Objective definitions</t>
        </is>
      </c>
      <c r="H4" s="3" t="inlineStr">
        <is>
          <t>Linear objective terms</t>
        </is>
      </c>
      <c r="N4" s="3" t="inlineStr">
        <is>
          <t>Constraint definitions</t>
        </is>
      </c>
      <c r="V4" s="3" t="inlineStr">
        <is>
          <t>Constraint terms</t>
        </is>
      </c>
    </row>
    <row r="5" ht="18" customHeight="1">
      <c r="A5" s="4" t="inlineStr">
        <is>
          <t>Model</t>
        </is>
      </c>
      <c r="B5" s="4" t="inlineStr">
        <is>
          <t>Objective</t>
        </is>
      </c>
      <c r="C5" s="4" t="inlineStr">
        <is>
          <t>Label</t>
        </is>
      </c>
      <c r="D5" s="4" t="inlineStr">
        <is>
          <t>Sense</t>
        </is>
      </c>
      <c r="E5" s="4" t="inlineStr">
        <is>
          <t>Enabled</t>
        </is>
      </c>
      <c r="F5" s="4" t="inlineStr">
        <is>
          <t>Description</t>
        </is>
      </c>
      <c r="H5" s="4" t="inlineStr">
        <is>
          <t>Model</t>
        </is>
      </c>
      <c r="I5" s="4" t="inlineStr">
        <is>
          <t>Objective</t>
        </is>
      </c>
      <c r="J5" s="4" t="inlineStr">
        <is>
          <t>Variable</t>
        </is>
      </c>
      <c r="K5" s="4" t="inlineStr">
        <is>
          <t>Coefficient</t>
        </is>
      </c>
      <c r="L5" s="4" t="inlineStr">
        <is>
          <t>Enabled</t>
        </is>
      </c>
      <c r="N5" s="4" t="inlineStr">
        <is>
          <t>Model</t>
        </is>
      </c>
      <c r="O5" s="4" t="inlineStr">
        <is>
          <t>Constraint</t>
        </is>
      </c>
      <c r="P5" s="4" t="inlineStr">
        <is>
          <t>Label</t>
        </is>
      </c>
      <c r="Q5" s="4" t="inlineStr">
        <is>
          <t>LowerBound</t>
        </is>
      </c>
      <c r="R5" s="4" t="inlineStr">
        <is>
          <t>UpperBound</t>
        </is>
      </c>
      <c r="S5" s="4" t="inlineStr">
        <is>
          <t>Group</t>
        </is>
      </c>
      <c r="T5" s="4" t="inlineStr">
        <is>
          <t>Enabled</t>
        </is>
      </c>
      <c r="V5" s="4" t="inlineStr">
        <is>
          <t>Model</t>
        </is>
      </c>
      <c r="W5" s="4" t="inlineStr">
        <is>
          <t>Constraint</t>
        </is>
      </c>
      <c r="X5" s="4" t="inlineStr">
        <is>
          <t>Variable</t>
        </is>
      </c>
      <c r="Y5" s="4" t="inlineStr">
        <is>
          <t>Coefficient</t>
        </is>
      </c>
      <c r="Z5" s="4" t="inlineStr">
        <is>
          <t>Enabled</t>
        </is>
      </c>
    </row>
    <row r="6" ht="18" customHeight="1">
      <c r="A6" s="5" t="inlineStr">
        <is>
          <t>product_mix</t>
        </is>
      </c>
      <c r="B6" s="7" t="inlineStr">
        <is>
          <t>Profit</t>
        </is>
      </c>
      <c r="C6" s="7" t="inlineStr">
        <is>
          <t>Contribution margin</t>
        </is>
      </c>
      <c r="D6" s="7" t="inlineStr">
        <is>
          <t>Maximize</t>
        </is>
      </c>
      <c r="E6" s="7" t="b">
        <v>1</v>
      </c>
      <c r="F6" s="6" t="inlineStr">
        <is>
          <t>Linear production-margin objective.</t>
        </is>
      </c>
      <c r="H6" s="5" t="inlineStr">
        <is>
          <t>product_mix</t>
        </is>
      </c>
      <c r="I6" s="7" t="inlineStr">
        <is>
          <t>Profit</t>
        </is>
      </c>
      <c r="J6" s="6" t="inlineStr">
        <is>
          <t>chairs</t>
        </is>
      </c>
      <c r="K6" s="18" t="n">
        <v>45</v>
      </c>
      <c r="L6" s="19" t="b">
        <v>1</v>
      </c>
      <c r="N6" s="5" t="inlineStr">
        <is>
          <t>product_mix</t>
        </is>
      </c>
      <c r="O6" s="7" t="inlineStr">
        <is>
          <t>labor</t>
        </is>
      </c>
      <c r="P6" s="6" t="inlineStr">
        <is>
          <t>Labor hours</t>
        </is>
      </c>
      <c r="Q6" s="15" t="inlineStr"/>
      <c r="R6" s="17" t="n">
        <v>240</v>
      </c>
      <c r="S6" s="5" t="inlineStr">
        <is>
          <t>Resources</t>
        </is>
      </c>
      <c r="T6" s="6" t="b">
        <v>1</v>
      </c>
      <c r="V6" s="5" t="inlineStr">
        <is>
          <t>product_mix</t>
        </is>
      </c>
      <c r="W6" s="7" t="inlineStr">
        <is>
          <t>labor</t>
        </is>
      </c>
      <c r="X6" s="6" t="inlineStr">
        <is>
          <t>chairs</t>
        </is>
      </c>
      <c r="Y6" s="18" t="n">
        <v>2</v>
      </c>
      <c r="Z6" s="19" t="b">
        <v>1</v>
      </c>
    </row>
    <row r="7" ht="18" customHeight="1">
      <c r="A7" s="5" t="inlineStr">
        <is>
          <t>workforce</t>
        </is>
      </c>
      <c r="B7" s="7" t="inlineStr">
        <is>
          <t>Staff</t>
        </is>
      </c>
      <c r="C7" s="7" t="inlineStr">
        <is>
          <t>Total shift starts</t>
        </is>
      </c>
      <c r="D7" s="7" t="inlineStr">
        <is>
          <t>Minimize</t>
        </is>
      </c>
      <c r="E7" s="7" t="b">
        <v>1</v>
      </c>
      <c r="F7" s="6" t="inlineStr">
        <is>
          <t>Minimize total integer weekly shift starts.</t>
        </is>
      </c>
      <c r="H7" s="5" t="inlineStr">
        <is>
          <t>product_mix</t>
        </is>
      </c>
      <c r="I7" s="7" t="inlineStr">
        <is>
          <t>Profit</t>
        </is>
      </c>
      <c r="J7" s="6" t="inlineStr">
        <is>
          <t>desks</t>
        </is>
      </c>
      <c r="K7" s="18" t="n">
        <v>80</v>
      </c>
      <c r="L7" s="19" t="b">
        <v>1</v>
      </c>
      <c r="N7" s="5" t="inlineStr">
        <is>
          <t>product_mix</t>
        </is>
      </c>
      <c r="O7" s="7" t="inlineStr">
        <is>
          <t>wood</t>
        </is>
      </c>
      <c r="P7" s="6" t="inlineStr">
        <is>
          <t>Material units</t>
        </is>
      </c>
      <c r="Q7" s="15" t="inlineStr"/>
      <c r="R7" s="17" t="n">
        <v>300</v>
      </c>
      <c r="S7" s="5" t="inlineStr">
        <is>
          <t>Resources</t>
        </is>
      </c>
      <c r="T7" s="6" t="b">
        <v>1</v>
      </c>
      <c r="V7" s="5" t="inlineStr">
        <is>
          <t>product_mix</t>
        </is>
      </c>
      <c r="W7" s="7" t="inlineStr">
        <is>
          <t>labor</t>
        </is>
      </c>
      <c r="X7" s="6" t="inlineStr">
        <is>
          <t>desks</t>
        </is>
      </c>
      <c r="Y7" s="18" t="n">
        <v>4</v>
      </c>
      <c r="Z7" s="19" t="b">
        <v>1</v>
      </c>
    </row>
    <row r="8" ht="18" customHeight="1">
      <c r="A8" s="5" t="inlineStr">
        <is>
          <t>portfolio</t>
        </is>
      </c>
      <c r="B8" s="7" t="inlineStr">
        <is>
          <t>Risk</t>
        </is>
      </c>
      <c r="C8" s="7" t="inlineStr">
        <is>
          <t>Portfolio variance</t>
        </is>
      </c>
      <c r="D8" s="7" t="inlineStr">
        <is>
          <t>Minimize</t>
        </is>
      </c>
      <c r="E8" s="7" t="b">
        <v>1</v>
      </c>
      <c r="F8" s="6" t="inlineStr">
        <is>
          <t>Quadratic portfolio-risk objective.</t>
        </is>
      </c>
      <c r="H8" s="5" t="inlineStr">
        <is>
          <t>workforce</t>
        </is>
      </c>
      <c r="I8" s="7" t="inlineStr">
        <is>
          <t>Staff</t>
        </is>
      </c>
      <c r="J8" s="6" t="inlineStr">
        <is>
          <t>start_mon</t>
        </is>
      </c>
      <c r="K8" s="18" t="n">
        <v>1</v>
      </c>
      <c r="L8" s="19" t="b">
        <v>1</v>
      </c>
      <c r="N8" s="5" t="inlineStr">
        <is>
          <t>workforce</t>
        </is>
      </c>
      <c r="O8" s="7" t="inlineStr">
        <is>
          <t>cover_mon</t>
        </is>
      </c>
      <c r="P8" s="6" t="inlineStr">
        <is>
          <t>Mon staffing</t>
        </is>
      </c>
      <c r="Q8" s="15" t="n">
        <v>18</v>
      </c>
      <c r="R8" s="17" t="inlineStr"/>
      <c r="S8" s="5" t="inlineStr">
        <is>
          <t>Coverage</t>
        </is>
      </c>
      <c r="T8" s="6" t="b">
        <v>1</v>
      </c>
      <c r="V8" s="5" t="inlineStr">
        <is>
          <t>product_mix</t>
        </is>
      </c>
      <c r="W8" s="7" t="inlineStr">
        <is>
          <t>wood</t>
        </is>
      </c>
      <c r="X8" s="6" t="inlineStr">
        <is>
          <t>chairs</t>
        </is>
      </c>
      <c r="Y8" s="18" t="n">
        <v>3</v>
      </c>
      <c r="Z8" s="19" t="b">
        <v>1</v>
      </c>
    </row>
    <row r="9" ht="18" customHeight="1">
      <c r="A9" s="5" t="inlineStr">
        <is>
          <t>marketing</t>
        </is>
      </c>
      <c r="B9" s="7" t="inlineStr">
        <is>
          <t>Response</t>
        </is>
      </c>
      <c r="C9" s="7" t="inlineStr">
        <is>
          <t>Marketing response</t>
        </is>
      </c>
      <c r="D9" s="7" t="inlineStr">
        <is>
          <t>Maximize</t>
        </is>
      </c>
      <c r="E9" s="7" t="b">
        <v>1</v>
      </c>
      <c r="F9" s="6" t="inlineStr">
        <is>
          <t>Smooth nonlinear response objective.</t>
        </is>
      </c>
      <c r="H9" s="5" t="inlineStr">
        <is>
          <t>workforce</t>
        </is>
      </c>
      <c r="I9" s="7" t="inlineStr">
        <is>
          <t>Staff</t>
        </is>
      </c>
      <c r="J9" s="6" t="inlineStr">
        <is>
          <t>start_tue</t>
        </is>
      </c>
      <c r="K9" s="18" t="n">
        <v>1</v>
      </c>
      <c r="L9" s="19" t="b">
        <v>1</v>
      </c>
      <c r="N9" s="5" t="inlineStr">
        <is>
          <t>workforce</t>
        </is>
      </c>
      <c r="O9" s="7" t="inlineStr">
        <is>
          <t>cover_tue</t>
        </is>
      </c>
      <c r="P9" s="6" t="inlineStr">
        <is>
          <t>Tue staffing</t>
        </is>
      </c>
      <c r="Q9" s="15" t="n">
        <v>20</v>
      </c>
      <c r="R9" s="17" t="inlineStr"/>
      <c r="S9" s="5" t="inlineStr">
        <is>
          <t>Coverage</t>
        </is>
      </c>
      <c r="T9" s="6" t="b">
        <v>1</v>
      </c>
      <c r="V9" s="5" t="inlineStr">
        <is>
          <t>product_mix</t>
        </is>
      </c>
      <c r="W9" s="7" t="inlineStr">
        <is>
          <t>wood</t>
        </is>
      </c>
      <c r="X9" s="6" t="inlineStr">
        <is>
          <t>desks</t>
        </is>
      </c>
      <c r="Y9" s="18" t="n">
        <v>5</v>
      </c>
      <c r="Z9" s="19" t="b">
        <v>1</v>
      </c>
    </row>
    <row r="10" ht="18" customHeight="1">
      <c r="A10" s="5" t="inlineStr">
        <is>
          <t>goal_plan</t>
        </is>
      </c>
      <c r="B10" s="7" t="inlineStr">
        <is>
          <t>Cost</t>
        </is>
      </c>
      <c r="C10" s="7" t="inlineStr">
        <is>
          <t>Supply cost</t>
        </is>
      </c>
      <c r="D10" s="7" t="inlineStr">
        <is>
          <t>Minimize</t>
        </is>
      </c>
      <c r="E10" s="7" t="b">
        <v>1</v>
      </c>
      <c r="F10" s="6" t="inlineStr">
        <is>
          <t>First Pareto objective.</t>
        </is>
      </c>
      <c r="H10" s="5" t="inlineStr">
        <is>
          <t>workforce</t>
        </is>
      </c>
      <c r="I10" s="7" t="inlineStr">
        <is>
          <t>Staff</t>
        </is>
      </c>
      <c r="J10" s="6" t="inlineStr">
        <is>
          <t>start_wed</t>
        </is>
      </c>
      <c r="K10" s="18" t="n">
        <v>1</v>
      </c>
      <c r="L10" s="19" t="b">
        <v>1</v>
      </c>
      <c r="N10" s="5" t="inlineStr">
        <is>
          <t>workforce</t>
        </is>
      </c>
      <c r="O10" s="7" t="inlineStr">
        <is>
          <t>cover_wed</t>
        </is>
      </c>
      <c r="P10" s="6" t="inlineStr">
        <is>
          <t>Wed staffing</t>
        </is>
      </c>
      <c r="Q10" s="15" t="n">
        <v>25</v>
      </c>
      <c r="R10" s="17" t="inlineStr"/>
      <c r="S10" s="5" t="inlineStr">
        <is>
          <t>Coverage</t>
        </is>
      </c>
      <c r="T10" s="6" t="b">
        <v>1</v>
      </c>
      <c r="V10" s="5" t="inlineStr">
        <is>
          <t>workforce</t>
        </is>
      </c>
      <c r="W10" s="7" t="inlineStr">
        <is>
          <t>cover_mon</t>
        </is>
      </c>
      <c r="X10" s="6" t="inlineStr">
        <is>
          <t>start_mon</t>
        </is>
      </c>
      <c r="Y10" s="18" t="n">
        <v>1</v>
      </c>
      <c r="Z10" s="19" t="b">
        <v>1</v>
      </c>
    </row>
    <row r="11" ht="18" customHeight="1">
      <c r="A11" s="5" t="inlineStr">
        <is>
          <t>goal_plan</t>
        </is>
      </c>
      <c r="B11" s="7" t="inlineStr">
        <is>
          <t>Emissions</t>
        </is>
      </c>
      <c r="C11" s="7" t="inlineStr">
        <is>
          <t>Supply emissions</t>
        </is>
      </c>
      <c r="D11" s="7" t="inlineStr">
        <is>
          <t>Minimize</t>
        </is>
      </c>
      <c r="E11" s="7" t="b">
        <v>1</v>
      </c>
      <c r="F11" s="6" t="inlineStr">
        <is>
          <t>Second Pareto objective.</t>
        </is>
      </c>
      <c r="H11" s="5" t="inlineStr">
        <is>
          <t>workforce</t>
        </is>
      </c>
      <c r="I11" s="7" t="inlineStr">
        <is>
          <t>Staff</t>
        </is>
      </c>
      <c r="J11" s="6" t="inlineStr">
        <is>
          <t>start_thu</t>
        </is>
      </c>
      <c r="K11" s="18" t="n">
        <v>1</v>
      </c>
      <c r="L11" s="19" t="b">
        <v>1</v>
      </c>
      <c r="N11" s="5" t="inlineStr">
        <is>
          <t>workforce</t>
        </is>
      </c>
      <c r="O11" s="7" t="inlineStr">
        <is>
          <t>cover_thu</t>
        </is>
      </c>
      <c r="P11" s="6" t="inlineStr">
        <is>
          <t>Thu staffing</t>
        </is>
      </c>
      <c r="Q11" s="15" t="n">
        <v>24</v>
      </c>
      <c r="R11" s="17" t="inlineStr"/>
      <c r="S11" s="5" t="inlineStr">
        <is>
          <t>Coverage</t>
        </is>
      </c>
      <c r="T11" s="6" t="b">
        <v>1</v>
      </c>
      <c r="V11" s="5" t="inlineStr">
        <is>
          <t>workforce</t>
        </is>
      </c>
      <c r="W11" s="7" t="inlineStr">
        <is>
          <t>cover_mon</t>
        </is>
      </c>
      <c r="X11" s="6" t="inlineStr">
        <is>
          <t>start_thu</t>
        </is>
      </c>
      <c r="Y11" s="18" t="n">
        <v>1</v>
      </c>
      <c r="Z11" s="19" t="b">
        <v>1</v>
      </c>
    </row>
    <row r="12" ht="18" customHeight="1">
      <c r="A12" s="5" t="inlineStr">
        <is>
          <t>multimodal</t>
        </is>
      </c>
      <c r="B12" s="7" t="inlineStr">
        <is>
          <t>Design</t>
        </is>
      </c>
      <c r="C12" s="7" t="inlineStr">
        <is>
          <t>Design loss</t>
        </is>
      </c>
      <c r="D12" s="7" t="inlineStr">
        <is>
          <t>Minimize</t>
        </is>
      </c>
      <c r="E12" s="7" t="b">
        <v>1</v>
      </c>
      <c r="F12" s="6" t="inlineStr">
        <is>
          <t>Multimodal nonlinear design objective.</t>
        </is>
      </c>
      <c r="H12" s="5" t="inlineStr">
        <is>
          <t>workforce</t>
        </is>
      </c>
      <c r="I12" s="7" t="inlineStr">
        <is>
          <t>Staff</t>
        </is>
      </c>
      <c r="J12" s="6" t="inlineStr">
        <is>
          <t>start_fri</t>
        </is>
      </c>
      <c r="K12" s="18" t="n">
        <v>1</v>
      </c>
      <c r="L12" s="19" t="b">
        <v>1</v>
      </c>
      <c r="N12" s="5" t="inlineStr">
        <is>
          <t>workforce</t>
        </is>
      </c>
      <c r="O12" s="7" t="inlineStr">
        <is>
          <t>cover_fri</t>
        </is>
      </c>
      <c r="P12" s="6" t="inlineStr">
        <is>
          <t>Fri staffing</t>
        </is>
      </c>
      <c r="Q12" s="15" t="n">
        <v>22</v>
      </c>
      <c r="R12" s="17" t="inlineStr"/>
      <c r="S12" s="5" t="inlineStr">
        <is>
          <t>Coverage</t>
        </is>
      </c>
      <c r="T12" s="6" t="b">
        <v>1</v>
      </c>
      <c r="V12" s="5" t="inlineStr">
        <is>
          <t>workforce</t>
        </is>
      </c>
      <c r="W12" s="7" t="inlineStr">
        <is>
          <t>cover_mon</t>
        </is>
      </c>
      <c r="X12" s="6" t="inlineStr">
        <is>
          <t>start_fri</t>
        </is>
      </c>
      <c r="Y12" s="18" t="n">
        <v>1</v>
      </c>
      <c r="Z12" s="19" t="b">
        <v>1</v>
      </c>
    </row>
    <row r="13" ht="18" customHeight="1">
      <c r="A13" s="5" t="inlineStr">
        <is>
          <t>infeasible</t>
        </is>
      </c>
      <c r="B13" s="7" t="inlineStr">
        <is>
          <t>Cost</t>
        </is>
      </c>
      <c r="C13" s="7" t="inlineStr">
        <is>
          <t>Capacity cost</t>
        </is>
      </c>
      <c r="D13" s="7" t="inlineStr">
        <is>
          <t>Minimize</t>
        </is>
      </c>
      <c r="E13" s="7" t="b">
        <v>1</v>
      </c>
      <c r="F13" s="6" t="inlineStr">
        <is>
          <t>Objective retained so infeasibility diagnostics exercise a normal LP contract.</t>
        </is>
      </c>
      <c r="H13" s="5" t="inlineStr">
        <is>
          <t>workforce</t>
        </is>
      </c>
      <c r="I13" s="7" t="inlineStr">
        <is>
          <t>Staff</t>
        </is>
      </c>
      <c r="J13" s="6" t="inlineStr">
        <is>
          <t>start_sat</t>
        </is>
      </c>
      <c r="K13" s="18" t="n">
        <v>1</v>
      </c>
      <c r="L13" s="19" t="b">
        <v>1</v>
      </c>
      <c r="N13" s="5" t="inlineStr">
        <is>
          <t>workforce</t>
        </is>
      </c>
      <c r="O13" s="7" t="inlineStr">
        <is>
          <t>cover_sat</t>
        </is>
      </c>
      <c r="P13" s="6" t="inlineStr">
        <is>
          <t>Sat staffing</t>
        </is>
      </c>
      <c r="Q13" s="15" t="n">
        <v>15</v>
      </c>
      <c r="R13" s="17" t="inlineStr"/>
      <c r="S13" s="5" t="inlineStr">
        <is>
          <t>Coverage</t>
        </is>
      </c>
      <c r="T13" s="6" t="b">
        <v>1</v>
      </c>
      <c r="V13" s="5" t="inlineStr">
        <is>
          <t>workforce</t>
        </is>
      </c>
      <c r="W13" s="7" t="inlineStr">
        <is>
          <t>cover_mon</t>
        </is>
      </c>
      <c r="X13" s="6" t="inlineStr">
        <is>
          <t>start_sat</t>
        </is>
      </c>
      <c r="Y13" s="18" t="n">
        <v>1</v>
      </c>
      <c r="Z13" s="19" t="b">
        <v>1</v>
      </c>
    </row>
    <row r="14" ht="18" customHeight="1">
      <c r="H14" s="5" t="inlineStr">
        <is>
          <t>workforce</t>
        </is>
      </c>
      <c r="I14" s="7" t="inlineStr">
        <is>
          <t>Staff</t>
        </is>
      </c>
      <c r="J14" s="6" t="inlineStr">
        <is>
          <t>start_sun</t>
        </is>
      </c>
      <c r="K14" s="18" t="n">
        <v>1</v>
      </c>
      <c r="L14" s="19" t="b">
        <v>1</v>
      </c>
      <c r="N14" s="5" t="inlineStr">
        <is>
          <t>workforce</t>
        </is>
      </c>
      <c r="O14" s="7" t="inlineStr">
        <is>
          <t>cover_sun</t>
        </is>
      </c>
      <c r="P14" s="6" t="inlineStr">
        <is>
          <t>Sun staffing</t>
        </is>
      </c>
      <c r="Q14" s="15" t="n">
        <v>12</v>
      </c>
      <c r="R14" s="17" t="inlineStr"/>
      <c r="S14" s="5" t="inlineStr">
        <is>
          <t>Coverage</t>
        </is>
      </c>
      <c r="T14" s="6" t="b">
        <v>1</v>
      </c>
      <c r="V14" s="5" t="inlineStr">
        <is>
          <t>workforce</t>
        </is>
      </c>
      <c r="W14" s="7" t="inlineStr">
        <is>
          <t>cover_mon</t>
        </is>
      </c>
      <c r="X14" s="6" t="inlineStr">
        <is>
          <t>start_sun</t>
        </is>
      </c>
      <c r="Y14" s="18" t="n">
        <v>1</v>
      </c>
      <c r="Z14" s="19" t="b">
        <v>1</v>
      </c>
    </row>
    <row r="15" ht="18" customHeight="1">
      <c r="H15" s="5" t="inlineStr">
        <is>
          <t>goal_plan</t>
        </is>
      </c>
      <c r="I15" s="7" t="inlineStr">
        <is>
          <t>Cost</t>
        </is>
      </c>
      <c r="J15" s="6" t="inlineStr">
        <is>
          <t>standard</t>
        </is>
      </c>
      <c r="K15" s="18" t="n">
        <v>70</v>
      </c>
      <c r="L15" s="19" t="b">
        <v>1</v>
      </c>
      <c r="N15" s="5" t="inlineStr">
        <is>
          <t>portfolio</t>
        </is>
      </c>
      <c r="O15" s="7" t="inlineStr">
        <is>
          <t>invested</t>
        </is>
      </c>
      <c r="P15" s="6" t="inlineStr">
        <is>
          <t>Fully invested</t>
        </is>
      </c>
      <c r="Q15" s="15" t="n">
        <v>1</v>
      </c>
      <c r="R15" s="17" t="n">
        <v>1</v>
      </c>
      <c r="S15" s="5" t="inlineStr">
        <is>
          <t>Portfolio</t>
        </is>
      </c>
      <c r="T15" s="6" t="b">
        <v>1</v>
      </c>
      <c r="V15" s="5" t="inlineStr">
        <is>
          <t>workforce</t>
        </is>
      </c>
      <c r="W15" s="7" t="inlineStr">
        <is>
          <t>cover_tue</t>
        </is>
      </c>
      <c r="X15" s="6" t="inlineStr">
        <is>
          <t>start_mon</t>
        </is>
      </c>
      <c r="Y15" s="18" t="n">
        <v>1</v>
      </c>
      <c r="Z15" s="19" t="b">
        <v>1</v>
      </c>
    </row>
    <row r="16" ht="18" customHeight="1">
      <c r="H16" s="5" t="inlineStr">
        <is>
          <t>goal_plan</t>
        </is>
      </c>
      <c r="I16" s="7" t="inlineStr">
        <is>
          <t>Cost</t>
        </is>
      </c>
      <c r="J16" s="6" t="inlineStr">
        <is>
          <t>green</t>
        </is>
      </c>
      <c r="K16" s="18" t="n">
        <v>90</v>
      </c>
      <c r="L16" s="19" t="b">
        <v>1</v>
      </c>
      <c r="N16" s="5" t="inlineStr">
        <is>
          <t>portfolio</t>
        </is>
      </c>
      <c r="O16" s="7" t="inlineStr">
        <is>
          <t>return</t>
        </is>
      </c>
      <c r="P16" s="6" t="inlineStr">
        <is>
          <t>Minimum expected return</t>
        </is>
      </c>
      <c r="Q16" s="15" t="n">
        <v>0.07000000000000001</v>
      </c>
      <c r="R16" s="17" t="inlineStr"/>
      <c r="S16" s="5" t="inlineStr">
        <is>
          <t>Portfolio</t>
        </is>
      </c>
      <c r="T16" s="6" t="b">
        <v>1</v>
      </c>
      <c r="V16" s="5" t="inlineStr">
        <is>
          <t>workforce</t>
        </is>
      </c>
      <c r="W16" s="7" t="inlineStr">
        <is>
          <t>cover_tue</t>
        </is>
      </c>
      <c r="X16" s="6" t="inlineStr">
        <is>
          <t>start_tue</t>
        </is>
      </c>
      <c r="Y16" s="18" t="n">
        <v>1</v>
      </c>
      <c r="Z16" s="19" t="b">
        <v>1</v>
      </c>
    </row>
    <row r="17" ht="18" customHeight="1">
      <c r="H17" s="5" t="inlineStr">
        <is>
          <t>goal_plan</t>
        </is>
      </c>
      <c r="I17" s="7" t="inlineStr">
        <is>
          <t>Emissions</t>
        </is>
      </c>
      <c r="J17" s="6" t="inlineStr">
        <is>
          <t>standard</t>
        </is>
      </c>
      <c r="K17" s="18" t="n">
        <v>6</v>
      </c>
      <c r="L17" s="19" t="b">
        <v>1</v>
      </c>
      <c r="N17" s="5" t="inlineStr">
        <is>
          <t>marketing</t>
        </is>
      </c>
      <c r="O17" s="7" t="inlineStr">
        <is>
          <t>budget</t>
        </is>
      </c>
      <c r="P17" s="6" t="inlineStr">
        <is>
          <t>Marketing budget</t>
        </is>
      </c>
      <c r="Q17" s="15" t="inlineStr"/>
      <c r="R17" s="17" t="n">
        <v>100</v>
      </c>
      <c r="S17" s="5" t="inlineStr">
        <is>
          <t>Budget</t>
        </is>
      </c>
      <c r="T17" s="6" t="b">
        <v>1</v>
      </c>
      <c r="V17" s="5" t="inlineStr">
        <is>
          <t>workforce</t>
        </is>
      </c>
      <c r="W17" s="7" t="inlineStr">
        <is>
          <t>cover_tue</t>
        </is>
      </c>
      <c r="X17" s="6" t="inlineStr">
        <is>
          <t>start_fri</t>
        </is>
      </c>
      <c r="Y17" s="18" t="n">
        <v>1</v>
      </c>
      <c r="Z17" s="19" t="b">
        <v>1</v>
      </c>
    </row>
    <row r="18" ht="18" customHeight="1">
      <c r="H18" s="5" t="inlineStr">
        <is>
          <t>goal_plan</t>
        </is>
      </c>
      <c r="I18" s="7" t="inlineStr">
        <is>
          <t>Emissions</t>
        </is>
      </c>
      <c r="J18" s="6" t="inlineStr">
        <is>
          <t>green</t>
        </is>
      </c>
      <c r="K18" s="18" t="n">
        <v>2</v>
      </c>
      <c r="L18" s="19" t="b">
        <v>1</v>
      </c>
      <c r="N18" s="5" t="inlineStr">
        <is>
          <t>goal_plan</t>
        </is>
      </c>
      <c r="O18" s="7" t="inlineStr">
        <is>
          <t>demand</t>
        </is>
      </c>
      <c r="P18" s="6" t="inlineStr">
        <is>
          <t>Demand requirement</t>
        </is>
      </c>
      <c r="Q18" s="15" t="n">
        <v>100</v>
      </c>
      <c r="R18" s="17" t="inlineStr"/>
      <c r="S18" s="5" t="inlineStr">
        <is>
          <t>Planning</t>
        </is>
      </c>
      <c r="T18" s="6" t="b">
        <v>1</v>
      </c>
      <c r="V18" s="5" t="inlineStr">
        <is>
          <t>workforce</t>
        </is>
      </c>
      <c r="W18" s="7" t="inlineStr">
        <is>
          <t>cover_tue</t>
        </is>
      </c>
      <c r="X18" s="6" t="inlineStr">
        <is>
          <t>start_sat</t>
        </is>
      </c>
      <c r="Y18" s="18" t="n">
        <v>1</v>
      </c>
      <c r="Z18" s="19" t="b">
        <v>1</v>
      </c>
    </row>
    <row r="19" ht="18" customHeight="1">
      <c r="H19" s="5" t="inlineStr">
        <is>
          <t>infeasible</t>
        </is>
      </c>
      <c r="I19" s="7" t="inlineStr">
        <is>
          <t>Cost</t>
        </is>
      </c>
      <c r="J19" s="6" t="inlineStr">
        <is>
          <t>x</t>
        </is>
      </c>
      <c r="K19" s="18" t="n">
        <v>1</v>
      </c>
      <c r="L19" s="19" t="b">
        <v>1</v>
      </c>
      <c r="N19" s="5" t="inlineStr">
        <is>
          <t>infeasible</t>
        </is>
      </c>
      <c r="O19" s="7" t="inlineStr">
        <is>
          <t>minimum</t>
        </is>
      </c>
      <c r="P19" s="6" t="inlineStr">
        <is>
          <t>Minimum capacity</t>
        </is>
      </c>
      <c r="Q19" s="15" t="n">
        <v>10</v>
      </c>
      <c r="R19" s="17" t="inlineStr"/>
      <c r="S19" s="5" t="inlineStr">
        <is>
          <t>Conflict</t>
        </is>
      </c>
      <c r="T19" s="6" t="b">
        <v>1</v>
      </c>
      <c r="V19" s="5" t="inlineStr">
        <is>
          <t>workforce</t>
        </is>
      </c>
      <c r="W19" s="7" t="inlineStr">
        <is>
          <t>cover_tue</t>
        </is>
      </c>
      <c r="X19" s="6" t="inlineStr">
        <is>
          <t>start_sun</t>
        </is>
      </c>
      <c r="Y19" s="18" t="n">
        <v>1</v>
      </c>
      <c r="Z19" s="19" t="b">
        <v>1</v>
      </c>
    </row>
    <row r="20" ht="18" customHeight="1">
      <c r="H20" s="5" t="inlineStr">
        <is>
          <t>infeasible</t>
        </is>
      </c>
      <c r="I20" s="7" t="inlineStr">
        <is>
          <t>Cost</t>
        </is>
      </c>
      <c r="J20" s="6" t="inlineStr">
        <is>
          <t>y</t>
        </is>
      </c>
      <c r="K20" s="18" t="n">
        <v>1</v>
      </c>
      <c r="L20" s="19" t="b">
        <v>1</v>
      </c>
      <c r="N20" s="5" t="inlineStr">
        <is>
          <t>infeasible</t>
        </is>
      </c>
      <c r="O20" s="7" t="inlineStr">
        <is>
          <t>maximum</t>
        </is>
      </c>
      <c r="P20" s="6" t="inlineStr">
        <is>
          <t>Maximum capacity</t>
        </is>
      </c>
      <c r="Q20" s="15" t="inlineStr"/>
      <c r="R20" s="17" t="n">
        <v>5</v>
      </c>
      <c r="S20" s="5" t="inlineStr">
        <is>
          <t>Conflict</t>
        </is>
      </c>
      <c r="T20" s="6" t="b">
        <v>1</v>
      </c>
      <c r="V20" s="5" t="inlineStr">
        <is>
          <t>workforce</t>
        </is>
      </c>
      <c r="W20" s="7" t="inlineStr">
        <is>
          <t>cover_wed</t>
        </is>
      </c>
      <c r="X20" s="6" t="inlineStr">
        <is>
          <t>start_mon</t>
        </is>
      </c>
      <c r="Y20" s="18" t="n">
        <v>1</v>
      </c>
      <c r="Z20" s="19" t="b">
        <v>1</v>
      </c>
    </row>
    <row r="21" ht="18" customHeight="1">
      <c r="V21" s="5" t="inlineStr">
        <is>
          <t>workforce</t>
        </is>
      </c>
      <c r="W21" s="7" t="inlineStr">
        <is>
          <t>cover_wed</t>
        </is>
      </c>
      <c r="X21" s="6" t="inlineStr">
        <is>
          <t>start_tue</t>
        </is>
      </c>
      <c r="Y21" s="18" t="n">
        <v>1</v>
      </c>
      <c r="Z21" s="19" t="b">
        <v>1</v>
      </c>
    </row>
    <row r="22" ht="18" customHeight="1">
      <c r="V22" s="5" t="inlineStr">
        <is>
          <t>workforce</t>
        </is>
      </c>
      <c r="W22" s="7" t="inlineStr">
        <is>
          <t>cover_wed</t>
        </is>
      </c>
      <c r="X22" s="6" t="inlineStr">
        <is>
          <t>start_wed</t>
        </is>
      </c>
      <c r="Y22" s="18" t="n">
        <v>1</v>
      </c>
      <c r="Z22" s="19" t="b">
        <v>1</v>
      </c>
    </row>
    <row r="23" ht="18" customHeight="1">
      <c r="V23" s="5" t="inlineStr">
        <is>
          <t>workforce</t>
        </is>
      </c>
      <c r="W23" s="7" t="inlineStr">
        <is>
          <t>cover_wed</t>
        </is>
      </c>
      <c r="X23" s="6" t="inlineStr">
        <is>
          <t>start_sat</t>
        </is>
      </c>
      <c r="Y23" s="18" t="n">
        <v>1</v>
      </c>
      <c r="Z23" s="19" t="b">
        <v>1</v>
      </c>
    </row>
    <row r="24" ht="18" customHeight="1">
      <c r="V24" s="5" t="inlineStr">
        <is>
          <t>workforce</t>
        </is>
      </c>
      <c r="W24" s="7" t="inlineStr">
        <is>
          <t>cover_wed</t>
        </is>
      </c>
      <c r="X24" s="6" t="inlineStr">
        <is>
          <t>start_sun</t>
        </is>
      </c>
      <c r="Y24" s="18" t="n">
        <v>1</v>
      </c>
      <c r="Z24" s="19" t="b">
        <v>1</v>
      </c>
    </row>
    <row r="25" ht="18" customHeight="1">
      <c r="V25" s="5" t="inlineStr">
        <is>
          <t>workforce</t>
        </is>
      </c>
      <c r="W25" s="7" t="inlineStr">
        <is>
          <t>cover_thu</t>
        </is>
      </c>
      <c r="X25" s="6" t="inlineStr">
        <is>
          <t>start_mon</t>
        </is>
      </c>
      <c r="Y25" s="18" t="n">
        <v>1</v>
      </c>
      <c r="Z25" s="19" t="b">
        <v>1</v>
      </c>
    </row>
    <row r="26" ht="18" customHeight="1">
      <c r="V26" s="5" t="inlineStr">
        <is>
          <t>workforce</t>
        </is>
      </c>
      <c r="W26" s="7" t="inlineStr">
        <is>
          <t>cover_thu</t>
        </is>
      </c>
      <c r="X26" s="6" t="inlineStr">
        <is>
          <t>start_tue</t>
        </is>
      </c>
      <c r="Y26" s="18" t="n">
        <v>1</v>
      </c>
      <c r="Z26" s="19" t="b">
        <v>1</v>
      </c>
    </row>
    <row r="27" ht="18" customHeight="1">
      <c r="V27" s="5" t="inlineStr">
        <is>
          <t>workforce</t>
        </is>
      </c>
      <c r="W27" s="7" t="inlineStr">
        <is>
          <t>cover_thu</t>
        </is>
      </c>
      <c r="X27" s="6" t="inlineStr">
        <is>
          <t>start_wed</t>
        </is>
      </c>
      <c r="Y27" s="18" t="n">
        <v>1</v>
      </c>
      <c r="Z27" s="19" t="b">
        <v>1</v>
      </c>
    </row>
    <row r="28" ht="18" customHeight="1">
      <c r="V28" s="5" t="inlineStr">
        <is>
          <t>workforce</t>
        </is>
      </c>
      <c r="W28" s="7" t="inlineStr">
        <is>
          <t>cover_thu</t>
        </is>
      </c>
      <c r="X28" s="6" t="inlineStr">
        <is>
          <t>start_thu</t>
        </is>
      </c>
      <c r="Y28" s="18" t="n">
        <v>1</v>
      </c>
      <c r="Z28" s="19" t="b">
        <v>1</v>
      </c>
    </row>
    <row r="29" ht="18" customHeight="1">
      <c r="V29" s="5" t="inlineStr">
        <is>
          <t>workforce</t>
        </is>
      </c>
      <c r="W29" s="7" t="inlineStr">
        <is>
          <t>cover_thu</t>
        </is>
      </c>
      <c r="X29" s="6" t="inlineStr">
        <is>
          <t>start_sun</t>
        </is>
      </c>
      <c r="Y29" s="18" t="n">
        <v>1</v>
      </c>
      <c r="Z29" s="19" t="b">
        <v>1</v>
      </c>
    </row>
    <row r="30" ht="18" customHeight="1">
      <c r="V30" s="5" t="inlineStr">
        <is>
          <t>workforce</t>
        </is>
      </c>
      <c r="W30" s="7" t="inlineStr">
        <is>
          <t>cover_fri</t>
        </is>
      </c>
      <c r="X30" s="6" t="inlineStr">
        <is>
          <t>start_mon</t>
        </is>
      </c>
      <c r="Y30" s="18" t="n">
        <v>1</v>
      </c>
      <c r="Z30" s="19" t="b">
        <v>1</v>
      </c>
    </row>
    <row r="31" ht="18" customHeight="1">
      <c r="V31" s="5" t="inlineStr">
        <is>
          <t>workforce</t>
        </is>
      </c>
      <c r="W31" s="7" t="inlineStr">
        <is>
          <t>cover_fri</t>
        </is>
      </c>
      <c r="X31" s="6" t="inlineStr">
        <is>
          <t>start_tue</t>
        </is>
      </c>
      <c r="Y31" s="18" t="n">
        <v>1</v>
      </c>
      <c r="Z31" s="19" t="b">
        <v>1</v>
      </c>
    </row>
    <row r="32" ht="18" customHeight="1">
      <c r="V32" s="5" t="inlineStr">
        <is>
          <t>workforce</t>
        </is>
      </c>
      <c r="W32" s="7" t="inlineStr">
        <is>
          <t>cover_fri</t>
        </is>
      </c>
      <c r="X32" s="6" t="inlineStr">
        <is>
          <t>start_wed</t>
        </is>
      </c>
      <c r="Y32" s="18" t="n">
        <v>1</v>
      </c>
      <c r="Z32" s="19" t="b">
        <v>1</v>
      </c>
    </row>
    <row r="33" ht="18" customHeight="1">
      <c r="V33" s="5" t="inlineStr">
        <is>
          <t>workforce</t>
        </is>
      </c>
      <c r="W33" s="7" t="inlineStr">
        <is>
          <t>cover_fri</t>
        </is>
      </c>
      <c r="X33" s="6" t="inlineStr">
        <is>
          <t>start_thu</t>
        </is>
      </c>
      <c r="Y33" s="18" t="n">
        <v>1</v>
      </c>
      <c r="Z33" s="19" t="b">
        <v>1</v>
      </c>
    </row>
    <row r="34" ht="18" customHeight="1">
      <c r="V34" s="5" t="inlineStr">
        <is>
          <t>workforce</t>
        </is>
      </c>
      <c r="W34" s="7" t="inlineStr">
        <is>
          <t>cover_fri</t>
        </is>
      </c>
      <c r="X34" s="6" t="inlineStr">
        <is>
          <t>start_fri</t>
        </is>
      </c>
      <c r="Y34" s="18" t="n">
        <v>1</v>
      </c>
      <c r="Z34" s="19" t="b">
        <v>1</v>
      </c>
    </row>
    <row r="35" ht="18" customHeight="1">
      <c r="V35" s="5" t="inlineStr">
        <is>
          <t>workforce</t>
        </is>
      </c>
      <c r="W35" s="7" t="inlineStr">
        <is>
          <t>cover_sat</t>
        </is>
      </c>
      <c r="X35" s="6" t="inlineStr">
        <is>
          <t>start_tue</t>
        </is>
      </c>
      <c r="Y35" s="18" t="n">
        <v>1</v>
      </c>
      <c r="Z35" s="19" t="b">
        <v>1</v>
      </c>
    </row>
    <row r="36" ht="18" customHeight="1">
      <c r="V36" s="5" t="inlineStr">
        <is>
          <t>workforce</t>
        </is>
      </c>
      <c r="W36" s="7" t="inlineStr">
        <is>
          <t>cover_sat</t>
        </is>
      </c>
      <c r="X36" s="6" t="inlineStr">
        <is>
          <t>start_wed</t>
        </is>
      </c>
      <c r="Y36" s="18" t="n">
        <v>1</v>
      </c>
      <c r="Z36" s="19" t="b">
        <v>1</v>
      </c>
    </row>
    <row r="37" ht="18" customHeight="1">
      <c r="V37" s="5" t="inlineStr">
        <is>
          <t>workforce</t>
        </is>
      </c>
      <c r="W37" s="7" t="inlineStr">
        <is>
          <t>cover_sat</t>
        </is>
      </c>
      <c r="X37" s="6" t="inlineStr">
        <is>
          <t>start_thu</t>
        </is>
      </c>
      <c r="Y37" s="18" t="n">
        <v>1</v>
      </c>
      <c r="Z37" s="19" t="b">
        <v>1</v>
      </c>
    </row>
    <row r="38" ht="18" customHeight="1">
      <c r="V38" s="5" t="inlineStr">
        <is>
          <t>workforce</t>
        </is>
      </c>
      <c r="W38" s="7" t="inlineStr">
        <is>
          <t>cover_sat</t>
        </is>
      </c>
      <c r="X38" s="6" t="inlineStr">
        <is>
          <t>start_fri</t>
        </is>
      </c>
      <c r="Y38" s="18" t="n">
        <v>1</v>
      </c>
      <c r="Z38" s="19" t="b">
        <v>1</v>
      </c>
    </row>
    <row r="39" ht="18" customHeight="1">
      <c r="V39" s="5" t="inlineStr">
        <is>
          <t>workforce</t>
        </is>
      </c>
      <c r="W39" s="7" t="inlineStr">
        <is>
          <t>cover_sat</t>
        </is>
      </c>
      <c r="X39" s="6" t="inlineStr">
        <is>
          <t>start_sat</t>
        </is>
      </c>
      <c r="Y39" s="18" t="n">
        <v>1</v>
      </c>
      <c r="Z39" s="19" t="b">
        <v>1</v>
      </c>
    </row>
    <row r="40" ht="18" customHeight="1">
      <c r="V40" s="5" t="inlineStr">
        <is>
          <t>workforce</t>
        </is>
      </c>
      <c r="W40" s="7" t="inlineStr">
        <is>
          <t>cover_sun</t>
        </is>
      </c>
      <c r="X40" s="6" t="inlineStr">
        <is>
          <t>start_wed</t>
        </is>
      </c>
      <c r="Y40" s="18" t="n">
        <v>1</v>
      </c>
      <c r="Z40" s="19" t="b">
        <v>1</v>
      </c>
    </row>
    <row r="41" ht="18" customHeight="1">
      <c r="V41" s="5" t="inlineStr">
        <is>
          <t>workforce</t>
        </is>
      </c>
      <c r="W41" s="7" t="inlineStr">
        <is>
          <t>cover_sun</t>
        </is>
      </c>
      <c r="X41" s="6" t="inlineStr">
        <is>
          <t>start_thu</t>
        </is>
      </c>
      <c r="Y41" s="18" t="n">
        <v>1</v>
      </c>
      <c r="Z41" s="19" t="b">
        <v>1</v>
      </c>
    </row>
    <row r="42" ht="18" customHeight="1">
      <c r="V42" s="5" t="inlineStr">
        <is>
          <t>workforce</t>
        </is>
      </c>
      <c r="W42" s="7" t="inlineStr">
        <is>
          <t>cover_sun</t>
        </is>
      </c>
      <c r="X42" s="6" t="inlineStr">
        <is>
          <t>start_fri</t>
        </is>
      </c>
      <c r="Y42" s="18" t="n">
        <v>1</v>
      </c>
      <c r="Z42" s="19" t="b">
        <v>1</v>
      </c>
    </row>
    <row r="43" ht="18" customHeight="1">
      <c r="V43" s="5" t="inlineStr">
        <is>
          <t>workforce</t>
        </is>
      </c>
      <c r="W43" s="7" t="inlineStr">
        <is>
          <t>cover_sun</t>
        </is>
      </c>
      <c r="X43" s="6" t="inlineStr">
        <is>
          <t>start_sat</t>
        </is>
      </c>
      <c r="Y43" s="18" t="n">
        <v>1</v>
      </c>
      <c r="Z43" s="19" t="b">
        <v>1</v>
      </c>
    </row>
    <row r="44" ht="18" customHeight="1">
      <c r="V44" s="5" t="inlineStr">
        <is>
          <t>workforce</t>
        </is>
      </c>
      <c r="W44" s="7" t="inlineStr">
        <is>
          <t>cover_sun</t>
        </is>
      </c>
      <c r="X44" s="6" t="inlineStr">
        <is>
          <t>start_sun</t>
        </is>
      </c>
      <c r="Y44" s="18" t="n">
        <v>1</v>
      </c>
      <c r="Z44" s="19" t="b">
        <v>1</v>
      </c>
    </row>
    <row r="45" ht="18" customHeight="1">
      <c r="V45" s="5" t="inlineStr">
        <is>
          <t>portfolio</t>
        </is>
      </c>
      <c r="W45" s="7" t="inlineStr">
        <is>
          <t>invested</t>
        </is>
      </c>
      <c r="X45" s="6" t="inlineStr">
        <is>
          <t>equity</t>
        </is>
      </c>
      <c r="Y45" s="18" t="n">
        <v>1</v>
      </c>
      <c r="Z45" s="19" t="b">
        <v>1</v>
      </c>
    </row>
    <row r="46" ht="18" customHeight="1">
      <c r="V46" s="5" t="inlineStr">
        <is>
          <t>portfolio</t>
        </is>
      </c>
      <c r="W46" s="7" t="inlineStr">
        <is>
          <t>invested</t>
        </is>
      </c>
      <c r="X46" s="6" t="inlineStr">
        <is>
          <t>bonds</t>
        </is>
      </c>
      <c r="Y46" s="18" t="n">
        <v>1</v>
      </c>
      <c r="Z46" s="19" t="b">
        <v>1</v>
      </c>
    </row>
    <row r="47" ht="18" customHeight="1">
      <c r="V47" s="5" t="inlineStr">
        <is>
          <t>portfolio</t>
        </is>
      </c>
      <c r="W47" s="7" t="inlineStr">
        <is>
          <t>invested</t>
        </is>
      </c>
      <c r="X47" s="6" t="inlineStr">
        <is>
          <t>cash</t>
        </is>
      </c>
      <c r="Y47" s="18" t="n">
        <v>1</v>
      </c>
      <c r="Z47" s="19" t="b">
        <v>1</v>
      </c>
    </row>
    <row r="48" ht="18" customHeight="1">
      <c r="V48" s="5" t="inlineStr">
        <is>
          <t>portfolio</t>
        </is>
      </c>
      <c r="W48" s="7" t="inlineStr">
        <is>
          <t>return</t>
        </is>
      </c>
      <c r="X48" s="6" t="inlineStr">
        <is>
          <t>equity</t>
        </is>
      </c>
      <c r="Y48" s="18" t="n">
        <v>0.11</v>
      </c>
      <c r="Z48" s="19" t="b">
        <v>1</v>
      </c>
    </row>
    <row r="49" ht="18" customHeight="1">
      <c r="V49" s="5" t="inlineStr">
        <is>
          <t>portfolio</t>
        </is>
      </c>
      <c r="W49" s="7" t="inlineStr">
        <is>
          <t>return</t>
        </is>
      </c>
      <c r="X49" s="6" t="inlineStr">
        <is>
          <t>bonds</t>
        </is>
      </c>
      <c r="Y49" s="18" t="n">
        <v>0.055</v>
      </c>
      <c r="Z49" s="19" t="b">
        <v>1</v>
      </c>
    </row>
    <row r="50" ht="18" customHeight="1">
      <c r="V50" s="5" t="inlineStr">
        <is>
          <t>portfolio</t>
        </is>
      </c>
      <c r="W50" s="7" t="inlineStr">
        <is>
          <t>return</t>
        </is>
      </c>
      <c r="X50" s="6" t="inlineStr">
        <is>
          <t>cash</t>
        </is>
      </c>
      <c r="Y50" s="18" t="n">
        <v>0.02</v>
      </c>
      <c r="Z50" s="19" t="b">
        <v>1</v>
      </c>
    </row>
    <row r="51" ht="18" customHeight="1">
      <c r="V51" s="5" t="inlineStr">
        <is>
          <t>marketing</t>
        </is>
      </c>
      <c r="W51" s="7" t="inlineStr">
        <is>
          <t>budget</t>
        </is>
      </c>
      <c r="X51" s="6" t="inlineStr">
        <is>
          <t>search</t>
        </is>
      </c>
      <c r="Y51" s="18" t="n">
        <v>1</v>
      </c>
      <c r="Z51" s="19" t="b">
        <v>1</v>
      </c>
    </row>
    <row r="52" ht="18" customHeight="1">
      <c r="V52" s="5" t="inlineStr">
        <is>
          <t>marketing</t>
        </is>
      </c>
      <c r="W52" s="7" t="inlineStr">
        <is>
          <t>budget</t>
        </is>
      </c>
      <c r="X52" s="6" t="inlineStr">
        <is>
          <t>social</t>
        </is>
      </c>
      <c r="Y52" s="18" t="n">
        <v>1</v>
      </c>
      <c r="Z52" s="19" t="b">
        <v>1</v>
      </c>
    </row>
    <row r="53" ht="18" customHeight="1">
      <c r="V53" s="5" t="inlineStr">
        <is>
          <t>marketing</t>
        </is>
      </c>
      <c r="W53" s="7" t="inlineStr">
        <is>
          <t>budget</t>
        </is>
      </c>
      <c r="X53" s="6" t="inlineStr">
        <is>
          <t>email</t>
        </is>
      </c>
      <c r="Y53" s="18" t="n">
        <v>1</v>
      </c>
      <c r="Z53" s="19" t="b">
        <v>1</v>
      </c>
    </row>
    <row r="54" ht="18" customHeight="1">
      <c r="V54" s="5" t="inlineStr">
        <is>
          <t>goal_plan</t>
        </is>
      </c>
      <c r="W54" s="7" t="inlineStr">
        <is>
          <t>demand</t>
        </is>
      </c>
      <c r="X54" s="6" t="inlineStr">
        <is>
          <t>standard</t>
        </is>
      </c>
      <c r="Y54" s="18" t="n">
        <v>1</v>
      </c>
      <c r="Z54" s="19" t="b">
        <v>1</v>
      </c>
    </row>
    <row r="55" ht="18" customHeight="1">
      <c r="V55" s="5" t="inlineStr">
        <is>
          <t>goal_plan</t>
        </is>
      </c>
      <c r="W55" s="7" t="inlineStr">
        <is>
          <t>demand</t>
        </is>
      </c>
      <c r="X55" s="6" t="inlineStr">
        <is>
          <t>green</t>
        </is>
      </c>
      <c r="Y55" s="18" t="n">
        <v>1</v>
      </c>
      <c r="Z55" s="19" t="b">
        <v>1</v>
      </c>
    </row>
    <row r="56" ht="18" customHeight="1">
      <c r="V56" s="5" t="inlineStr">
        <is>
          <t>infeasible</t>
        </is>
      </c>
      <c r="W56" s="7" t="inlineStr">
        <is>
          <t>minimum</t>
        </is>
      </c>
      <c r="X56" s="6" t="inlineStr">
        <is>
          <t>x</t>
        </is>
      </c>
      <c r="Y56" s="18" t="n">
        <v>1</v>
      </c>
      <c r="Z56" s="19" t="b">
        <v>1</v>
      </c>
    </row>
    <row r="57" ht="18" customHeight="1">
      <c r="V57" s="5" t="inlineStr">
        <is>
          <t>infeasible</t>
        </is>
      </c>
      <c r="W57" s="7" t="inlineStr">
        <is>
          <t>minimum</t>
        </is>
      </c>
      <c r="X57" s="6" t="inlineStr">
        <is>
          <t>y</t>
        </is>
      </c>
      <c r="Y57" s="18" t="n">
        <v>1</v>
      </c>
      <c r="Z57" s="19" t="b">
        <v>1</v>
      </c>
    </row>
    <row r="58" ht="18" customHeight="1">
      <c r="V58" s="5" t="inlineStr">
        <is>
          <t>infeasible</t>
        </is>
      </c>
      <c r="W58" s="7" t="inlineStr">
        <is>
          <t>maximum</t>
        </is>
      </c>
      <c r="X58" s="6" t="inlineStr">
        <is>
          <t>x</t>
        </is>
      </c>
      <c r="Y58" s="18" t="n">
        <v>1</v>
      </c>
      <c r="Z58" s="19" t="b">
        <v>1</v>
      </c>
    </row>
    <row r="59" ht="18" customHeight="1">
      <c r="V59" s="5" t="inlineStr">
        <is>
          <t>infeasible</t>
        </is>
      </c>
      <c r="W59" s="7" t="inlineStr">
        <is>
          <t>maximum</t>
        </is>
      </c>
      <c r="X59" s="6" t="inlineStr">
        <is>
          <t>y</t>
        </is>
      </c>
      <c r="Y59" s="18" t="n">
        <v>1</v>
      </c>
      <c r="Z59" s="19" t="b">
        <v>1</v>
      </c>
    </row>
  </sheetData>
  <mergeCells count="6">
    <mergeCell ref="A1:Z1"/>
    <mergeCell ref="N4:T4"/>
    <mergeCell ref="A4:F4"/>
    <mergeCell ref="A2:Z2"/>
    <mergeCell ref="H4:L4"/>
    <mergeCell ref="V4:Z4"/>
  </mergeCells>
  <dataValidations count="5">
    <dataValidation sqref="D6:D30" showDropDown="0" showInputMessage="0" showErrorMessage="0" allowBlank="0" type="list">
      <formula1>"Minimize,Maximize"</formula1>
    </dataValidation>
    <dataValidation sqref="E6:E30" showDropDown="0" showInputMessage="0" showErrorMessage="0" allowBlank="0" type="list">
      <formula1>"TRUE,FALSE"</formula1>
    </dataValidation>
    <dataValidation sqref="L6:L40" showDropDown="0" showInputMessage="0" showErrorMessage="0" allowBlank="0" type="list">
      <formula1>"TRUE,FALSE"</formula1>
    </dataValidation>
    <dataValidation sqref="T6:T40" showDropDown="0" showInputMessage="0" showErrorMessage="0" allowBlank="0" type="list">
      <formula1>"TRUE,FALSE"</formula1>
    </dataValidation>
    <dataValidation sqref="Z6:Z80" showDropDown="0" showInputMessage="0" showErrorMessage="0" allowBlank="0" type="list">
      <formula1>"TRUE,FALSE"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6"/>
  <sheetViews>
    <sheetView showGridLines="0" zoomScale="100" workbookViewId="0">
      <pane ySplit="5" topLeftCell="A6" activePane="bottomLeft" state="frozen"/>
      <selection pane="bottomLeft" activeCell="A1" sqref="A1"/>
    </sheetView>
  </sheetViews>
  <sheetFormatPr baseColWidth="8" defaultRowHeight="15"/>
  <cols>
    <col width="16.25" customWidth="1" min="1" max="1"/>
    <col width="16.88" customWidth="1" min="2" max="2"/>
    <col width="16.25" customWidth="1" min="3" max="3"/>
    <col width="16.25" customWidth="1" min="4" max="4"/>
    <col width="14.38" customWidth="1" min="5" max="5"/>
    <col width="11.25" customWidth="1" min="6" max="6"/>
    <col width="40" customWidth="1" min="7" max="7"/>
  </cols>
  <sheetData>
    <row r="1" ht="25.5" customHeight="1">
      <c r="A1" s="1" t="inlineStr">
        <is>
          <t>Quadratic Objective Terms</t>
        </is>
      </c>
    </row>
    <row r="2" ht="31.5" customHeight="1">
      <c r="A2" s="2" t="inlineStr">
        <is>
          <t>Quadratic terms are normalized by the compiler. Conic support remains a planned extension until the browser runtime gate is complete.</t>
        </is>
      </c>
    </row>
    <row r="3" ht="18" customHeight="1"/>
    <row r="4" ht="18" customHeight="1">
      <c r="A4" s="3" t="inlineStr">
        <is>
          <t>Quadratic objective terms</t>
        </is>
      </c>
    </row>
    <row r="5" ht="18" customHeight="1">
      <c r="A5" s="4" t="inlineStr">
        <is>
          <t>Model</t>
        </is>
      </c>
      <c r="B5" s="4" t="inlineStr">
        <is>
          <t>Objective</t>
        </is>
      </c>
      <c r="C5" s="4" t="inlineStr">
        <is>
          <t>Variable1</t>
        </is>
      </c>
      <c r="D5" s="4" t="inlineStr">
        <is>
          <t>Variable2</t>
        </is>
      </c>
      <c r="E5" s="4" t="inlineStr">
        <is>
          <t>Coefficient</t>
        </is>
      </c>
      <c r="F5" s="4" t="inlineStr">
        <is>
          <t>Enabled</t>
        </is>
      </c>
    </row>
    <row r="6" ht="18" customHeight="1">
      <c r="A6" s="5" t="inlineStr">
        <is>
          <t>portfolio</t>
        </is>
      </c>
      <c r="B6" s="7" t="inlineStr">
        <is>
          <t>Risk</t>
        </is>
      </c>
      <c r="C6" s="7" t="inlineStr">
        <is>
          <t>equity</t>
        </is>
      </c>
      <c r="D6" s="6" t="inlineStr">
        <is>
          <t>equity</t>
        </is>
      </c>
      <c r="E6" s="18" t="n">
        <v>0.04</v>
      </c>
      <c r="F6" s="19" t="b">
        <v>1</v>
      </c>
    </row>
    <row r="7" ht="18" customHeight="1">
      <c r="A7" s="5" t="inlineStr">
        <is>
          <t>portfolio</t>
        </is>
      </c>
      <c r="B7" s="7" t="inlineStr">
        <is>
          <t>Risk</t>
        </is>
      </c>
      <c r="C7" s="7" t="inlineStr">
        <is>
          <t>bonds</t>
        </is>
      </c>
      <c r="D7" s="6" t="inlineStr">
        <is>
          <t>bonds</t>
        </is>
      </c>
      <c r="E7" s="18" t="n">
        <v>0.01</v>
      </c>
      <c r="F7" s="19" t="b">
        <v>1</v>
      </c>
    </row>
    <row r="8" ht="18" customHeight="1">
      <c r="A8" s="5" t="inlineStr">
        <is>
          <t>portfolio</t>
        </is>
      </c>
      <c r="B8" s="7" t="inlineStr">
        <is>
          <t>Risk</t>
        </is>
      </c>
      <c r="C8" s="7" t="inlineStr">
        <is>
          <t>cash</t>
        </is>
      </c>
      <c r="D8" s="6" t="inlineStr">
        <is>
          <t>cash</t>
        </is>
      </c>
      <c r="E8" s="18" t="n">
        <v>0.0004</v>
      </c>
      <c r="F8" s="19" t="b">
        <v>1</v>
      </c>
    </row>
    <row r="9" ht="18" customHeight="1">
      <c r="A9" s="5" t="inlineStr">
        <is>
          <t>portfolio</t>
        </is>
      </c>
      <c r="B9" s="7" t="inlineStr">
        <is>
          <t>Risk</t>
        </is>
      </c>
      <c r="C9" s="7" t="inlineStr">
        <is>
          <t>equity</t>
        </is>
      </c>
      <c r="D9" s="6" t="inlineStr">
        <is>
          <t>bonds</t>
        </is>
      </c>
      <c r="E9" s="18" t="n">
        <v>0.012</v>
      </c>
      <c r="F9" s="19" t="b">
        <v>1</v>
      </c>
    </row>
    <row r="10" ht="18" customHeight="1">
      <c r="A10" s="5" t="inlineStr">
        <is>
          <t>portfolio</t>
        </is>
      </c>
      <c r="B10" s="7" t="inlineStr">
        <is>
          <t>Risk</t>
        </is>
      </c>
      <c r="C10" s="7" t="inlineStr">
        <is>
          <t>equity</t>
        </is>
      </c>
      <c r="D10" s="6" t="inlineStr">
        <is>
          <t>cash</t>
        </is>
      </c>
      <c r="E10" s="18" t="n">
        <v>0.001</v>
      </c>
      <c r="F10" s="19" t="b">
        <v>1</v>
      </c>
    </row>
    <row r="11" ht="18" customHeight="1">
      <c r="A11" s="5" t="inlineStr">
        <is>
          <t>portfolio</t>
        </is>
      </c>
      <c r="B11" s="7" t="inlineStr">
        <is>
          <t>Risk</t>
        </is>
      </c>
      <c r="C11" s="7" t="inlineStr">
        <is>
          <t>bonds</t>
        </is>
      </c>
      <c r="D11" s="6" t="inlineStr">
        <is>
          <t>cash</t>
        </is>
      </c>
      <c r="E11" s="18" t="n">
        <v>0.0008</v>
      </c>
      <c r="F11" s="19" t="b">
        <v>1</v>
      </c>
    </row>
    <row r="12" ht="18" customHeight="1"/>
    <row r="13" ht="18" customHeight="1"/>
    <row r="14" ht="18" customHeight="1"/>
    <row r="15" ht="18" customHeight="1">
      <c r="A15" s="20" t="inlineStr">
        <is>
          <t>Planned: second-order cone definitions after a validated WASM-native conic backend is adopted.</t>
        </is>
      </c>
    </row>
    <row r="16" ht="18" customHeight="1"/>
  </sheetData>
  <mergeCells count="4">
    <mergeCell ref="A15:G16"/>
    <mergeCell ref="A2:G2"/>
    <mergeCell ref="A1:G1"/>
    <mergeCell ref="A4:G4"/>
  </mergeCells>
  <dataValidations count="1">
    <dataValidation sqref="F6:F20" showDropDown="0" showInputMessage="0" showErrorMessage="0" allowBlank="0" type="list">
      <formula1>"TRUE,FALSE"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1"/>
  <sheetViews>
    <sheetView showGridLines="0" zoomScale="100" workbookViewId="0">
      <pane ySplit="5" topLeftCell="A6" activePane="bottomLeft" state="frozen"/>
      <selection pane="bottomLeft" activeCell="A1" sqref="A1"/>
    </sheetView>
  </sheetViews>
  <sheetFormatPr baseColWidth="8" defaultRowHeight="15"/>
  <cols>
    <col width="15.63" customWidth="1" min="1" max="1"/>
    <col width="16.25" customWidth="1" min="2" max="2"/>
    <col width="13.75" customWidth="1" min="3" max="3"/>
    <col width="15.63" customWidth="1" min="4" max="4"/>
    <col width="52.5" customWidth="1" min="5" max="5"/>
    <col width="13.75" customWidth="1" min="6" max="6"/>
    <col width="13.75" customWidth="1" min="7" max="7"/>
    <col width="11.88" customWidth="1" min="8" max="8"/>
    <col width="10.63" customWidth="1" min="9" max="9"/>
  </cols>
  <sheetData>
    <row r="1" ht="25.5" customHeight="1">
      <c r="A1" s="1" t="inlineStr">
        <is>
          <t>Safe Nonlinear Expressions</t>
        </is>
      </c>
    </row>
    <row r="2" ht="31.5" customHeight="1">
      <c r="A2" s="2" t="inlineStr">
        <is>
          <t>Objectives, constraints, residuals, and equations use a restricted mathematical expression language. Arbitrary Python execution is not permitted.</t>
        </is>
      </c>
    </row>
    <row r="3" ht="18" customHeight="1"/>
    <row r="4" ht="18" customHeight="1">
      <c r="A4" s="3" t="inlineStr">
        <is>
          <t>Nonlinear objectives, constraints, residuals, and equations</t>
        </is>
      </c>
    </row>
    <row r="5" ht="18" customHeight="1">
      <c r="A5" s="4" t="inlineStr">
        <is>
          <t>Model</t>
        </is>
      </c>
      <c r="B5" s="4" t="inlineStr">
        <is>
          <t>ExpressionId</t>
        </is>
      </c>
      <c r="C5" s="4" t="inlineStr">
        <is>
          <t>Role</t>
        </is>
      </c>
      <c r="D5" s="4" t="inlineStr">
        <is>
          <t>Objective</t>
        </is>
      </c>
      <c r="E5" s="4" t="inlineStr">
        <is>
          <t>Expression</t>
        </is>
      </c>
      <c r="F5" s="4" t="inlineStr">
        <is>
          <t>LowerBound</t>
        </is>
      </c>
      <c r="G5" s="4" t="inlineStr">
        <is>
          <t>UpperBound</t>
        </is>
      </c>
      <c r="H5" s="4" t="inlineStr">
        <is>
          <t>Weight</t>
        </is>
      </c>
      <c r="I5" s="4" t="inlineStr">
        <is>
          <t>Enabled</t>
        </is>
      </c>
    </row>
    <row r="6" ht="18" customHeight="1">
      <c r="A6" s="5" t="inlineStr">
        <is>
          <t>marketing</t>
        </is>
      </c>
      <c r="B6" s="7" t="inlineStr">
        <is>
          <t>mkt_obj</t>
        </is>
      </c>
      <c r="C6" s="7" t="inlineStr">
        <is>
          <t>Objective</t>
        </is>
      </c>
      <c r="D6" s="7" t="inlineStr">
        <is>
          <t>Response</t>
        </is>
      </c>
      <c r="E6" s="6" t="inlineStr">
        <is>
          <t>120*log(1+search) + 90*sqrt(social) + 60*log(1+email)</t>
        </is>
      </c>
      <c r="F6" s="15" t="inlineStr"/>
      <c r="G6" s="16" t="inlineStr"/>
      <c r="H6" s="17" t="n">
        <v>1</v>
      </c>
      <c r="I6" s="19" t="b">
        <v>1</v>
      </c>
    </row>
    <row r="7" ht="18" customHeight="1">
      <c r="A7" s="5" t="inlineStr">
        <is>
          <t>parameter_fit</t>
        </is>
      </c>
      <c r="B7" s="7" t="inlineStr">
        <is>
          <t>res1</t>
        </is>
      </c>
      <c r="C7" s="7" t="inlineStr">
        <is>
          <t>Residual</t>
        </is>
      </c>
      <c r="D7" s="7" t="inlineStr">
        <is>
          <t>Fit</t>
        </is>
      </c>
      <c r="E7" s="6" t="inlineStr">
        <is>
          <t>vmax*x1/(km+x1) - y1</t>
        </is>
      </c>
      <c r="F7" s="15" t="inlineStr"/>
      <c r="G7" s="16" t="inlineStr"/>
      <c r="H7" s="17" t="n">
        <v>1</v>
      </c>
      <c r="I7" s="19" t="b">
        <v>1</v>
      </c>
    </row>
    <row r="8" ht="18" customHeight="1">
      <c r="A8" s="5" t="inlineStr">
        <is>
          <t>parameter_fit</t>
        </is>
      </c>
      <c r="B8" s="7" t="inlineStr">
        <is>
          <t>res2</t>
        </is>
      </c>
      <c r="C8" s="7" t="inlineStr">
        <is>
          <t>Residual</t>
        </is>
      </c>
      <c r="D8" s="7" t="inlineStr">
        <is>
          <t>Fit</t>
        </is>
      </c>
      <c r="E8" s="6" t="inlineStr">
        <is>
          <t>vmax*x2/(km+x2) - y2</t>
        </is>
      </c>
      <c r="F8" s="15" t="inlineStr"/>
      <c r="G8" s="16" t="inlineStr"/>
      <c r="H8" s="17" t="n">
        <v>1</v>
      </c>
      <c r="I8" s="19" t="b">
        <v>1</v>
      </c>
    </row>
    <row r="9" ht="18" customHeight="1">
      <c r="A9" s="5" t="inlineStr">
        <is>
          <t>parameter_fit</t>
        </is>
      </c>
      <c r="B9" s="7" t="inlineStr">
        <is>
          <t>res3</t>
        </is>
      </c>
      <c r="C9" s="7" t="inlineStr">
        <is>
          <t>Residual</t>
        </is>
      </c>
      <c r="D9" s="7" t="inlineStr">
        <is>
          <t>Fit</t>
        </is>
      </c>
      <c r="E9" s="6" t="inlineStr">
        <is>
          <t>vmax*x3/(km+x3) - y3</t>
        </is>
      </c>
      <c r="F9" s="15" t="inlineStr"/>
      <c r="G9" s="16" t="inlineStr"/>
      <c r="H9" s="17" t="n">
        <v>1</v>
      </c>
      <c r="I9" s="19" t="b">
        <v>1</v>
      </c>
    </row>
    <row r="10" ht="18" customHeight="1">
      <c r="A10" s="5" t="inlineStr">
        <is>
          <t>parameter_fit</t>
        </is>
      </c>
      <c r="B10" s="7" t="inlineStr">
        <is>
          <t>res4</t>
        </is>
      </c>
      <c r="C10" s="7" t="inlineStr">
        <is>
          <t>Residual</t>
        </is>
      </c>
      <c r="D10" s="7" t="inlineStr">
        <is>
          <t>Fit</t>
        </is>
      </c>
      <c r="E10" s="6" t="inlineStr">
        <is>
          <t>vmax*x4/(km+x4) - y4</t>
        </is>
      </c>
      <c r="F10" s="15" t="inlineStr"/>
      <c r="G10" s="16" t="inlineStr"/>
      <c r="H10" s="17" t="n">
        <v>1</v>
      </c>
      <c r="I10" s="19" t="b">
        <v>1</v>
      </c>
    </row>
    <row r="11" ht="18" customHeight="1">
      <c r="A11" s="5" t="inlineStr">
        <is>
          <t>parameter_fit</t>
        </is>
      </c>
      <c r="B11" s="7" t="inlineStr">
        <is>
          <t>res5</t>
        </is>
      </c>
      <c r="C11" s="7" t="inlineStr">
        <is>
          <t>Residual</t>
        </is>
      </c>
      <c r="D11" s="7" t="inlineStr">
        <is>
          <t>Fit</t>
        </is>
      </c>
      <c r="E11" s="6" t="inlineStr">
        <is>
          <t>vmax*x5/(km+x5) - y5</t>
        </is>
      </c>
      <c r="F11" s="15" t="inlineStr"/>
      <c r="G11" s="16" t="inlineStr"/>
      <c r="H11" s="17" t="n">
        <v>1</v>
      </c>
      <c r="I11" s="19" t="b">
        <v>1</v>
      </c>
    </row>
    <row r="12" ht="18" customHeight="1">
      <c r="A12" s="5" t="inlineStr">
        <is>
          <t>parameter_fit</t>
        </is>
      </c>
      <c r="B12" s="7" t="inlineStr">
        <is>
          <t>res6</t>
        </is>
      </c>
      <c r="C12" s="7" t="inlineStr">
        <is>
          <t>Residual</t>
        </is>
      </c>
      <c r="D12" s="7" t="inlineStr">
        <is>
          <t>Fit</t>
        </is>
      </c>
      <c r="E12" s="6" t="inlineStr">
        <is>
          <t>vmax*x6/(km+x6) - y6</t>
        </is>
      </c>
      <c r="F12" s="15" t="inlineStr"/>
      <c r="G12" s="16" t="inlineStr"/>
      <c r="H12" s="17" t="n">
        <v>1</v>
      </c>
      <c r="I12" s="19" t="b">
        <v>1</v>
      </c>
    </row>
    <row r="13" ht="18" customHeight="1">
      <c r="A13" s="5" t="inlineStr">
        <is>
          <t>equations</t>
        </is>
      </c>
      <c r="B13" s="7" t="inlineStr">
        <is>
          <t>eq1</t>
        </is>
      </c>
      <c r="C13" s="7" t="inlineStr">
        <is>
          <t>Equation</t>
        </is>
      </c>
      <c r="D13" s="7" t="inlineStr"/>
      <c r="E13" s="6" t="inlineStr">
        <is>
          <t>x**2 + y - 5</t>
        </is>
      </c>
      <c r="F13" s="15" t="n">
        <v>0</v>
      </c>
      <c r="G13" s="16" t="n">
        <v>0</v>
      </c>
      <c r="H13" s="17" t="n">
        <v>1</v>
      </c>
      <c r="I13" s="19" t="b">
        <v>1</v>
      </c>
    </row>
    <row r="14" ht="18" customHeight="1">
      <c r="A14" s="5" t="inlineStr">
        <is>
          <t>equations</t>
        </is>
      </c>
      <c r="B14" s="7" t="inlineStr">
        <is>
          <t>eq2</t>
        </is>
      </c>
      <c r="C14" s="7" t="inlineStr">
        <is>
          <t>Equation</t>
        </is>
      </c>
      <c r="D14" s="7" t="inlineStr"/>
      <c r="E14" s="6" t="inlineStr">
        <is>
          <t>x + y**2 - 5</t>
        </is>
      </c>
      <c r="F14" s="15" t="n">
        <v>0</v>
      </c>
      <c r="G14" s="16" t="n">
        <v>0</v>
      </c>
      <c r="H14" s="17" t="n">
        <v>1</v>
      </c>
      <c r="I14" s="19" t="b">
        <v>1</v>
      </c>
    </row>
    <row r="15" ht="18" customHeight="1">
      <c r="A15" s="5" t="inlineStr">
        <is>
          <t>multimodal</t>
        </is>
      </c>
      <c r="B15" s="7" t="inlineStr">
        <is>
          <t>global_obj</t>
        </is>
      </c>
      <c r="C15" s="7" t="inlineStr">
        <is>
          <t>Objective</t>
        </is>
      </c>
      <c r="D15" s="7" t="inlineStr">
        <is>
          <t>Design</t>
        </is>
      </c>
      <c r="E15" s="6" t="inlineStr">
        <is>
          <t>(x**2 + y - 11)**2 + (x + y**2 - 7)**2</t>
        </is>
      </c>
      <c r="F15" s="15" t="inlineStr"/>
      <c r="G15" s="16" t="inlineStr"/>
      <c r="H15" s="17" t="n">
        <v>1</v>
      </c>
      <c r="I15" s="19" t="b">
        <v>1</v>
      </c>
    </row>
    <row r="16" ht="18" customHeight="1"/>
    <row r="17" ht="18" customHeight="1"/>
    <row r="18" ht="18" customHeight="1"/>
    <row r="19" ht="18" customHeight="1">
      <c r="A19" s="20" t="inlineStr">
        <is>
          <t>Supported operators: +, -, *, /, ** and whitelisted functions including exp, log, sqrt, sin, cos, tanh, abs, minimum, and maximum. Names must exist in Variables or Parameters.</t>
        </is>
      </c>
    </row>
    <row r="20" ht="18" customHeight="1"/>
    <row r="21" ht="18" customHeight="1"/>
  </sheetData>
  <mergeCells count="4">
    <mergeCell ref="A1:I1"/>
    <mergeCell ref="A4:I4"/>
    <mergeCell ref="A19:I21"/>
    <mergeCell ref="A2:I2"/>
  </mergeCells>
  <dataValidations count="2">
    <dataValidation sqref="C6:C30" showDropDown="0" showInputMessage="0" showErrorMessage="0" allowBlank="0" type="list">
      <formula1>"Objective,Constraint,Residual,Equation"</formula1>
    </dataValidation>
    <dataValidation sqref="I6:I30" showDropDown="0" showInputMessage="0" showErrorMessage="0" allowBlank="0" type="list">
      <formula1>"TRUE,FALSE"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4"/>
  <sheetViews>
    <sheetView showGridLines="0" zoomScale="100" workbookViewId="0">
      <pane ySplit="5" topLeftCell="A6" activePane="bottomLeft" state="frozen"/>
      <selection pane="bottomLeft" activeCell="A1" sqref="A1"/>
    </sheetView>
  </sheetViews>
  <sheetFormatPr baseColWidth="8" defaultRowHeight="15"/>
  <cols>
    <col width="15.63" customWidth="1" min="1" max="1"/>
    <col width="21.25" customWidth="1" min="2" max="2"/>
    <col width="20.63" customWidth="1" min="3" max="3"/>
    <col width="20" customWidth="1" min="4" max="4"/>
    <col width="16.88" customWidth="1" min="5" max="5"/>
    <col width="15" customWidth="1" min="6" max="6"/>
    <col width="11.25" customWidth="1" min="7" max="7"/>
    <col width="41.25" customWidth="1" min="8" max="8"/>
  </cols>
  <sheetData>
    <row r="1" ht="25.5" customHeight="1">
      <c r="A1" s="1" t="inlineStr">
        <is>
          <t>Scenario Overrides</t>
        </is>
      </c>
    </row>
    <row r="2" ht="31.5" customHeight="1">
      <c r="A2" s="2" t="inlineStr">
        <is>
          <t>Apply named worksheet overrides to parameters, variable bounds, objective coefficients, or constraint bounds without rewriting the model.</t>
        </is>
      </c>
    </row>
    <row r="3" ht="18" customHeight="1"/>
    <row r="4" ht="18" customHeight="1">
      <c r="A4" s="3" t="inlineStr">
        <is>
          <t>Scenario override table</t>
        </is>
      </c>
    </row>
    <row r="5" ht="18" customHeight="1">
      <c r="A5" s="4" t="inlineStr">
        <is>
          <t>Model</t>
        </is>
      </c>
      <c r="B5" s="4" t="inlineStr">
        <is>
          <t>Scenario</t>
        </is>
      </c>
      <c r="C5" s="4" t="inlineStr">
        <is>
          <t>TargetType</t>
        </is>
      </c>
      <c r="D5" s="4" t="inlineStr">
        <is>
          <t>Target</t>
        </is>
      </c>
      <c r="E5" s="4" t="inlineStr">
        <is>
          <t>Field</t>
        </is>
      </c>
      <c r="F5" s="4" t="inlineStr">
        <is>
          <t>Value</t>
        </is>
      </c>
      <c r="G5" s="4" t="inlineStr">
        <is>
          <t>Enabled</t>
        </is>
      </c>
    </row>
    <row r="6" ht="18" customHeight="1">
      <c r="A6" s="5" t="inlineStr">
        <is>
          <t>product_mix</t>
        </is>
      </c>
      <c r="B6" s="7" t="inlineStr">
        <is>
          <t>High margin desks</t>
        </is>
      </c>
      <c r="C6" s="7" t="inlineStr">
        <is>
          <t>ObjectiveCoefficient</t>
        </is>
      </c>
      <c r="D6" s="7" t="inlineStr">
        <is>
          <t>Profit|desks</t>
        </is>
      </c>
      <c r="E6" s="6" t="inlineStr">
        <is>
          <t>Coefficient</t>
        </is>
      </c>
      <c r="F6" s="18" t="n">
        <v>95</v>
      </c>
      <c r="G6" s="19" t="b">
        <v>1</v>
      </c>
    </row>
    <row r="7" ht="18" customHeight="1">
      <c r="A7" s="5" t="inlineStr">
        <is>
          <t>portfolio</t>
        </is>
      </c>
      <c r="B7" s="7" t="inlineStr">
        <is>
          <t>Higher return target</t>
        </is>
      </c>
      <c r="C7" s="7" t="inlineStr">
        <is>
          <t>ConstraintBound</t>
        </is>
      </c>
      <c r="D7" s="7" t="inlineStr">
        <is>
          <t>return</t>
        </is>
      </c>
      <c r="E7" s="6" t="inlineStr">
        <is>
          <t>LowerBound</t>
        </is>
      </c>
      <c r="F7" s="18" t="n">
        <v>0.08500000000000001</v>
      </c>
      <c r="G7" s="19" t="b">
        <v>1</v>
      </c>
    </row>
    <row r="8" ht="18" customHeight="1">
      <c r="A8" s="5" t="inlineStr">
        <is>
          <t>marketing</t>
        </is>
      </c>
      <c r="B8" s="7" t="inlineStr">
        <is>
          <t>Tight budget</t>
        </is>
      </c>
      <c r="C8" s="7" t="inlineStr">
        <is>
          <t>ConstraintBound</t>
        </is>
      </c>
      <c r="D8" s="7" t="inlineStr">
        <is>
          <t>budget</t>
        </is>
      </c>
      <c r="E8" s="6" t="inlineStr">
        <is>
          <t>UpperBound</t>
        </is>
      </c>
      <c r="F8" s="18" t="n">
        <v>75</v>
      </c>
      <c r="G8" s="19" t="b">
        <v>1</v>
      </c>
    </row>
    <row r="9" ht="18" customHeight="1"/>
    <row r="10" ht="18" customHeight="1"/>
    <row r="11" ht="18" customHeight="1"/>
    <row r="12" ht="18" customHeight="1">
      <c r="A12" s="20" t="inlineStr">
        <is>
          <t>Set Start → Scenario to one of the enabled scenario names for the active model, or leave Baseline. The same normalized model compiler is used for every scenario.</t>
        </is>
      </c>
    </row>
    <row r="13" ht="18" customHeight="1"/>
    <row r="14" ht="18" customHeight="1"/>
  </sheetData>
  <mergeCells count="4">
    <mergeCell ref="A4:H4"/>
    <mergeCell ref="A2:H2"/>
    <mergeCell ref="A12:H14"/>
    <mergeCell ref="A1:H1"/>
  </mergeCells>
  <dataValidations count="2">
    <dataValidation sqref="C6:C20" showDropDown="0" showInputMessage="0" showErrorMessage="0" allowBlank="0" type="list">
      <formula1>"Parameter,VariableBound,ObjectiveCoefficient,ConstraintBound"</formula1>
    </dataValidation>
    <dataValidation sqref="G6:G20" showDropDown="0" showInputMessage="0" showErrorMessage="0" allowBlank="0" type="list">
      <formula1>"TRUE,FALSE"</formula1>
    </dataValidation>
  </dataValidations>
  <pageMargins left="0.75" right="0.75" top="1" bottom="1" header="0.5" footer="0.5"/>
</worksheet>
</file>

<file path=xl/worksheets/sheet7.xml><?xml version="1.0" encoding="utf-8"?>
<s:worksheet xmlns:s="http://schemas.openxmlformats.org/spreadsheetml/2006/main">
  <s:sheetPr>
    <s:outlinePr summaryBelow="1" summaryRight="1"/>
    <s:pageSetUpPr/>
  </s:sheetPr>
  <s:dimension ref="A1:R45"/>
  <s:sheetViews>
    <s:sheetView showGridLines="0" zoomScale="100" workbookViewId="0">
      <s:selection activeCell="A1" sqref="A1"/>
    </s:sheetView>
  </s:sheetViews>
  <s:sheetFormatPr baseColWidth="8" defaultRowHeight="15"/>
  <s:cols>
    <s:col width="21.25" customWidth="1" min="1" max="1"/>
    <s:col width="20.63" customWidth="1" min="2" max="2"/>
    <s:col width="3.5" customWidth="1" min="3" max="3"/>
    <s:col width="16.25" customWidth="1" min="4" max="4"/>
    <s:col width="20.63" customWidth="1" min="5" max="5"/>
    <s:col width="14.38" customWidth="1" min="6" max="6"/>
    <s:col width="14.38" customWidth="1" min="7" max="7"/>
    <s:col width="14.38" customWidth="1" min="8" max="8"/>
    <s:col width="18.13" customWidth="1" min="9" max="9"/>
    <s:col width="3.5" customWidth="1" min="10" max="10"/>
    <s:col width="16.88" customWidth="1" min="11" max="11"/>
    <s:col width="18.75" customWidth="1" min="12" max="12"/>
    <s:col width="15" customWidth="1" min="13" max="13"/>
    <s:col width="13.75" customWidth="1" min="14" max="14"/>
    <s:col width="13.75" customWidth="1" min="15" max="15"/>
    <s:col width="13.75" customWidth="1" min="16" max="16"/>
    <s:col width="12.5" customWidth="1" min="17" max="17"/>
    <s:col width="14.38" customWidth="1" min="18" max="18"/>
  </s:cols>
  <s:sheetData>
    <s:row r="1" ht="25.5" customHeight="1">
      <s:c r="A1" s="1" t="inlineStr">
        <s:is>
          <s:t>Optimization Results</s:t>
        </s:is>
      </s:c>
    </s:row>
    <s:row r="2" ht="31.5" customHeight="1">
      <s:c r="A2" s="2" t="inlineStr">
        <s:is>
          <s:t>Normalized solver status, decision variables, feasibility, and economic diagnostics are published back into Excel for review and downstream formulas.</s:t>
        </s:is>
      </s:c>
    </s:row>
    <s:row r="3" ht="18" customHeight="1"/>
    <s:row r="4" ht="18" customHeight="1">
      <s:c r="A4" s="3" t="inlineStr">
        <s:is>
          <s:t>Solution summary</s:t>
        </s:is>
      </s:c>
      <s:c r="D4" s="3" t="inlineStr">
        <s:is>
          <s:t>Variable solution</s:t>
        </s:is>
      </s:c>
      <s:c r="K4" s="3" t="inlineStr">
        <s:is>
          <s:t>Constraint status</s:t>
        </s:is>
      </s:c>
    </s:row>
    <s:row r="5" ht="24" customHeight="1">
      <s:c r="A5" s="21" cm="1">
        <s:f t="array" ref="A5:B16">_xldudf_BF_OUTPUT("summary")</s:f>
      </s:c>
      <s:c r="B5" s="21"/>
      <s:c r="D5" s="21" cm="1">
        <s:f t="array" ref="D5:I40">_xldudf_BF_OUTPUT("variables")</s:f>
      </s:c>
      <s:c r="E5" s="21"/>
      <s:c r="F5" s="21"/>
      <s:c r="G5" s="21"/>
      <s:c r="H5" s="21"/>
      <s:c r="I5" s="21"/>
      <s:c r="K5" s="21" cm="1">
        <s:f t="array" ref="K5:R40">_xldudf_BF_OUTPUT("constraints")</s:f>
      </s:c>
      <s:c r="L5" s="21"/>
      <s:c r="M5" s="21"/>
      <s:c r="N5" s="21"/>
      <s:c r="O5" s="21"/>
      <s:c r="P5" s="21"/>
      <s:c r="Q5" s="21"/>
      <s:c r="R5" s="21"/>
    </s:row>
    <s:row r="6" ht="24" customHeight="1">
      <s:c r="A6" s="22"/>
      <s:c r="B6" s="22"/>
      <s:c r="D6" s="22"/>
      <s:c r="E6" s="22"/>
      <s:c r="F6" s="22"/>
      <s:c r="G6" s="22"/>
      <s:c r="H6" s="22"/>
      <s:c r="I6" s="22"/>
      <s:c r="K6" s="22"/>
      <s:c r="L6" s="22"/>
      <s:c r="M6" s="22"/>
      <s:c r="N6" s="22"/>
      <s:c r="O6" s="22"/>
      <s:c r="P6" s="22"/>
      <s:c r="Q6" s="22"/>
      <s:c r="R6" s="22"/>
    </s:row>
    <s:row r="7" ht="24" customHeight="1">
      <s:c r="A7" s="22"/>
      <s:c r="B7" s="22"/>
      <s:c r="D7" s="22"/>
      <s:c r="E7" s="22"/>
      <s:c r="F7" s="22"/>
      <s:c r="G7" s="22"/>
      <s:c r="H7" s="22"/>
      <s:c r="I7" s="22"/>
      <s:c r="K7" s="22"/>
      <s:c r="L7" s="22"/>
      <s:c r="M7" s="22"/>
      <s:c r="N7" s="22"/>
      <s:c r="O7" s="22"/>
      <s:c r="P7" s="22"/>
      <s:c r="Q7" s="22"/>
      <s:c r="R7" s="22"/>
    </s:row>
    <s:row r="8" ht="24" customHeight="1">
      <s:c r="A8" s="22"/>
      <s:c r="B8" s="22"/>
      <s:c r="D8" s="22"/>
      <s:c r="E8" s="22"/>
      <s:c r="F8" s="22"/>
      <s:c r="G8" s="22"/>
      <s:c r="H8" s="22"/>
      <s:c r="I8" s="22"/>
      <s:c r="K8" s="22"/>
      <s:c r="L8" s="22"/>
      <s:c r="M8" s="22"/>
      <s:c r="N8" s="22"/>
      <s:c r="O8" s="22"/>
      <s:c r="P8" s="22"/>
      <s:c r="Q8" s="22"/>
      <s:c r="R8" s="22"/>
    </s:row>
    <s:row r="9" ht="24" customHeight="1">
      <s:c r="A9" s="22"/>
      <s:c r="B9" s="22"/>
      <s:c r="D9" s="22"/>
      <s:c r="E9" s="22"/>
      <s:c r="F9" s="22"/>
      <s:c r="G9" s="22"/>
      <s:c r="H9" s="22"/>
      <s:c r="I9" s="22"/>
      <s:c r="K9" s="22"/>
      <s:c r="L9" s="22"/>
      <s:c r="M9" s="22"/>
      <s:c r="N9" s="22"/>
      <s:c r="O9" s="22"/>
      <s:c r="P9" s="22"/>
      <s:c r="Q9" s="22"/>
      <s:c r="R9" s="22"/>
    </s:row>
    <s:row r="10" ht="24" customHeight="1">
      <s:c r="A10" s="22"/>
      <s:c r="B10" s="22"/>
      <s:c r="D10" s="22"/>
      <s:c r="E10" s="22"/>
      <s:c r="F10" s="22"/>
      <s:c r="G10" s="22"/>
      <s:c r="H10" s="22"/>
      <s:c r="I10" s="22"/>
      <s:c r="K10" s="22"/>
      <s:c r="L10" s="22"/>
      <s:c r="M10" s="22"/>
      <s:c r="N10" s="22"/>
      <s:c r="O10" s="22"/>
      <s:c r="P10" s="22"/>
      <s:c r="Q10" s="22"/>
      <s:c r="R10" s="22"/>
    </s:row>
    <s:row r="11" ht="24" customHeight="1">
      <s:c r="A11" s="22"/>
      <s:c r="B11" s="22"/>
      <s:c r="D11" s="22"/>
      <s:c r="E11" s="22"/>
      <s:c r="F11" s="22"/>
      <s:c r="G11" s="22"/>
      <s:c r="H11" s="22"/>
      <s:c r="I11" s="22"/>
      <s:c r="K11" s="22"/>
      <s:c r="L11" s="22"/>
      <s:c r="M11" s="22"/>
      <s:c r="N11" s="22"/>
      <s:c r="O11" s="22"/>
      <s:c r="P11" s="22"/>
      <s:c r="Q11" s="22"/>
      <s:c r="R11" s="22"/>
    </s:row>
    <s:row r="12" ht="24" customHeight="1">
      <s:c r="A12" s="22"/>
      <s:c r="B12" s="22"/>
      <s:c r="D12" s="22"/>
      <s:c r="E12" s="22"/>
      <s:c r="F12" s="22"/>
      <s:c r="G12" s="22"/>
      <s:c r="H12" s="22"/>
      <s:c r="I12" s="22"/>
      <s:c r="K12" s="22"/>
      <s:c r="L12" s="22"/>
      <s:c r="M12" s="22"/>
      <s:c r="N12" s="22"/>
      <s:c r="O12" s="22"/>
      <s:c r="P12" s="22"/>
      <s:c r="Q12" s="22"/>
      <s:c r="R12" s="22"/>
    </s:row>
    <s:row r="13" ht="24" customHeight="1">
      <s:c r="A13" s="22"/>
      <s:c r="B13" s="22"/>
      <s:c r="D13" s="22"/>
      <s:c r="E13" s="22"/>
      <s:c r="F13" s="22"/>
      <s:c r="G13" s="22"/>
      <s:c r="H13" s="22"/>
      <s:c r="I13" s="22"/>
      <s:c r="K13" s="22"/>
      <s:c r="L13" s="22"/>
      <s:c r="M13" s="22"/>
      <s:c r="N13" s="22"/>
      <s:c r="O13" s="22"/>
      <s:c r="P13" s="22"/>
      <s:c r="Q13" s="22"/>
      <s:c r="R13" s="22"/>
    </s:row>
    <s:row r="14" ht="24" customHeight="1">
      <s:c r="A14" s="22"/>
      <s:c r="B14" s="22"/>
      <s:c r="D14" s="22"/>
      <s:c r="E14" s="22"/>
      <s:c r="F14" s="22"/>
      <s:c r="G14" s="22"/>
      <s:c r="H14" s="22"/>
      <s:c r="I14" s="22"/>
      <s:c r="K14" s="22"/>
      <s:c r="L14" s="22"/>
      <s:c r="M14" s="22"/>
      <s:c r="N14" s="22"/>
      <s:c r="O14" s="22"/>
      <s:c r="P14" s="22"/>
      <s:c r="Q14" s="22"/>
      <s:c r="R14" s="22"/>
    </s:row>
    <s:row r="15" ht="24" customHeight="1">
      <s:c r="A15" s="22"/>
      <s:c r="B15" s="22"/>
      <s:c r="D15" s="22"/>
      <s:c r="E15" s="22"/>
      <s:c r="F15" s="22"/>
      <s:c r="G15" s="22"/>
      <s:c r="H15" s="22"/>
      <s:c r="I15" s="22"/>
      <s:c r="K15" s="22"/>
      <s:c r="L15" s="22"/>
      <s:c r="M15" s="22"/>
      <s:c r="N15" s="22"/>
      <s:c r="O15" s="22"/>
      <s:c r="P15" s="22"/>
      <s:c r="Q15" s="22"/>
      <s:c r="R15" s="22"/>
    </s:row>
    <s:row r="16" ht="37.5" customHeight="1">
      <s:c r="A16" s="22"/>
      <s:c r="B16" s="22"/>
      <s:c r="D16" s="22"/>
      <s:c r="E16" s="22"/>
      <s:c r="F16" s="22"/>
      <s:c r="G16" s="22"/>
      <s:c r="H16" s="22"/>
      <s:c r="I16" s="22"/>
      <s:c r="K16" s="22"/>
      <s:c r="L16" s="22"/>
      <s:c r="M16" s="22"/>
      <s:c r="N16" s="22"/>
      <s:c r="O16" s="22"/>
      <s:c r="P16" s="22"/>
      <s:c r="Q16" s="22"/>
      <s:c r="R16" s="22"/>
    </s:row>
    <s:row r="17" ht="18" customHeight="1">
      <s:c r="D17" s="22"/>
      <s:c r="E17" s="22"/>
      <s:c r="F17" s="22"/>
      <s:c r="G17" s="22"/>
      <s:c r="H17" s="22"/>
      <s:c r="I17" s="22"/>
      <s:c r="K17" s="22"/>
      <s:c r="L17" s="22"/>
      <s:c r="M17" s="22"/>
      <s:c r="N17" s="22"/>
      <s:c r="O17" s="22"/>
      <s:c r="P17" s="22"/>
      <s:c r="Q17" s="22"/>
      <s:c r="R17" s="22"/>
    </s:row>
    <s:row r="18" ht="18" customHeight="1">
      <s:c r="D18" s="22"/>
      <s:c r="E18" s="22"/>
      <s:c r="F18" s="22"/>
      <s:c r="G18" s="22"/>
      <s:c r="H18" s="22"/>
      <s:c r="I18" s="22"/>
      <s:c r="K18" s="22"/>
      <s:c r="L18" s="22"/>
      <s:c r="M18" s="22"/>
      <s:c r="N18" s="22"/>
      <s:c r="O18" s="22"/>
      <s:c r="P18" s="22"/>
      <s:c r="Q18" s="22"/>
      <s:c r="R18" s="22"/>
    </s:row>
    <s:row r="19" ht="18" customHeight="1">
      <s:c r="D19" s="22"/>
      <s:c r="E19" s="22"/>
      <s:c r="F19" s="22"/>
      <s:c r="G19" s="22"/>
      <s:c r="H19" s="22"/>
      <s:c r="I19" s="22"/>
      <s:c r="K19" s="22"/>
      <s:c r="L19" s="22"/>
      <s:c r="M19" s="22"/>
      <s:c r="N19" s="22"/>
      <s:c r="O19" s="22"/>
      <s:c r="P19" s="22"/>
      <s:c r="Q19" s="22"/>
      <s:c r="R19" s="22"/>
    </s:row>
    <s:row r="20" ht="18" customHeight="1">
      <s:c r="D20" s="22"/>
      <s:c r="E20" s="22"/>
      <s:c r="F20" s="22"/>
      <s:c r="G20" s="22"/>
      <s:c r="H20" s="22"/>
      <s:c r="I20" s="22"/>
      <s:c r="K20" s="22"/>
      <s:c r="L20" s="22"/>
      <s:c r="M20" s="22"/>
      <s:c r="N20" s="22"/>
      <s:c r="O20" s="22"/>
      <s:c r="P20" s="22"/>
      <s:c r="Q20" s="22"/>
      <s:c r="R20" s="22"/>
    </s:row>
    <s:row r="21" ht="18" customHeight="1">
      <s:c r="D21" s="22"/>
      <s:c r="E21" s="22"/>
      <s:c r="F21" s="22"/>
      <s:c r="G21" s="22"/>
      <s:c r="H21" s="22"/>
      <s:c r="I21" s="22"/>
      <s:c r="K21" s="22"/>
      <s:c r="L21" s="22"/>
      <s:c r="M21" s="22"/>
      <s:c r="N21" s="22"/>
      <s:c r="O21" s="22"/>
      <s:c r="P21" s="22"/>
      <s:c r="Q21" s="22"/>
      <s:c r="R21" s="22"/>
    </s:row>
    <s:row r="22" ht="18" customHeight="1">
      <s:c r="D22" s="22"/>
      <s:c r="E22" s="22"/>
      <s:c r="F22" s="22"/>
      <s:c r="G22" s="22"/>
      <s:c r="H22" s="22"/>
      <s:c r="I22" s="22"/>
      <s:c r="K22" s="22"/>
      <s:c r="L22" s="22"/>
      <s:c r="M22" s="22"/>
      <s:c r="N22" s="22"/>
      <s:c r="O22" s="22"/>
      <s:c r="P22" s="22"/>
      <s:c r="Q22" s="22"/>
      <s:c r="R22" s="22"/>
    </s:row>
    <s:row r="23" ht="18" customHeight="1">
      <s:c r="D23" s="22"/>
      <s:c r="E23" s="22"/>
      <s:c r="F23" s="22"/>
      <s:c r="G23" s="22"/>
      <s:c r="H23" s="22"/>
      <s:c r="I23" s="22"/>
      <s:c r="K23" s="22"/>
      <s:c r="L23" s="22"/>
      <s:c r="M23" s="22"/>
      <s:c r="N23" s="22"/>
      <s:c r="O23" s="22"/>
      <s:c r="P23" s="22"/>
      <s:c r="Q23" s="22"/>
      <s:c r="R23" s="22"/>
    </s:row>
    <s:row r="24" ht="18" customHeight="1">
      <s:c r="D24" s="22"/>
      <s:c r="E24" s="22"/>
      <s:c r="F24" s="22"/>
      <s:c r="G24" s="22"/>
      <s:c r="H24" s="22"/>
      <s:c r="I24" s="22"/>
      <s:c r="K24" s="22"/>
      <s:c r="L24" s="22"/>
      <s:c r="M24" s="22"/>
      <s:c r="N24" s="22"/>
      <s:c r="O24" s="22"/>
      <s:c r="P24" s="22"/>
      <s:c r="Q24" s="22"/>
      <s:c r="R24" s="22"/>
    </s:row>
    <s:row r="25" ht="18" customHeight="1">
      <s:c r="D25" s="22"/>
      <s:c r="E25" s="22"/>
      <s:c r="F25" s="22"/>
      <s:c r="G25" s="22"/>
      <s:c r="H25" s="22"/>
      <s:c r="I25" s="22"/>
      <s:c r="K25" s="22"/>
      <s:c r="L25" s="22"/>
      <s:c r="M25" s="22"/>
      <s:c r="N25" s="22"/>
      <s:c r="O25" s="22"/>
      <s:c r="P25" s="22"/>
      <s:c r="Q25" s="22"/>
      <s:c r="R25" s="22"/>
    </s:row>
    <s:row r="26" ht="18" customHeight="1">
      <s:c r="D26" s="22"/>
      <s:c r="E26" s="22"/>
      <s:c r="F26" s="22"/>
      <s:c r="G26" s="22"/>
      <s:c r="H26" s="22"/>
      <s:c r="I26" s="22"/>
      <s:c r="K26" s="22"/>
      <s:c r="L26" s="22"/>
      <s:c r="M26" s="22"/>
      <s:c r="N26" s="22"/>
      <s:c r="O26" s="22"/>
      <s:c r="P26" s="22"/>
      <s:c r="Q26" s="22"/>
      <s:c r="R26" s="22"/>
    </s:row>
    <s:row r="27" ht="18" customHeight="1">
      <s:c r="D27" s="22"/>
      <s:c r="E27" s="22"/>
      <s:c r="F27" s="22"/>
      <s:c r="G27" s="22"/>
      <s:c r="H27" s="22"/>
      <s:c r="I27" s="22"/>
      <s:c r="K27" s="22"/>
      <s:c r="L27" s="22"/>
      <s:c r="M27" s="22"/>
      <s:c r="N27" s="22"/>
      <s:c r="O27" s="22"/>
      <s:c r="P27" s="22"/>
      <s:c r="Q27" s="22"/>
      <s:c r="R27" s="22"/>
    </s:row>
    <s:row r="28" ht="18" customHeight="1">
      <s:c r="D28" s="22"/>
      <s:c r="E28" s="22"/>
      <s:c r="F28" s="22"/>
      <s:c r="G28" s="22"/>
      <s:c r="H28" s="22"/>
      <s:c r="I28" s="22"/>
      <s:c r="K28" s="22"/>
      <s:c r="L28" s="22"/>
      <s:c r="M28" s="22"/>
      <s:c r="N28" s="22"/>
      <s:c r="O28" s="22"/>
      <s:c r="P28" s="22"/>
      <s:c r="Q28" s="22"/>
      <s:c r="R28" s="22"/>
    </s:row>
    <s:row r="29" ht="18" customHeight="1">
      <s:c r="D29" s="22"/>
      <s:c r="E29" s="22"/>
      <s:c r="F29" s="22"/>
      <s:c r="G29" s="22"/>
      <s:c r="H29" s="22"/>
      <s:c r="I29" s="22"/>
      <s:c r="K29" s="22"/>
      <s:c r="L29" s="22"/>
      <s:c r="M29" s="22"/>
      <s:c r="N29" s="22"/>
      <s:c r="O29" s="22"/>
      <s:c r="P29" s="22"/>
      <s:c r="Q29" s="22"/>
      <s:c r="R29" s="22"/>
    </s:row>
    <s:row r="30" ht="18" customHeight="1">
      <s:c r="D30" s="22"/>
      <s:c r="E30" s="22"/>
      <s:c r="F30" s="22"/>
      <s:c r="G30" s="22"/>
      <s:c r="H30" s="22"/>
      <s:c r="I30" s="22"/>
      <s:c r="K30" s="22"/>
      <s:c r="L30" s="22"/>
      <s:c r="M30" s="22"/>
      <s:c r="N30" s="22"/>
      <s:c r="O30" s="22"/>
      <s:c r="P30" s="22"/>
      <s:c r="Q30" s="22"/>
      <s:c r="R30" s="22"/>
    </s:row>
    <s:row r="31" ht="18" customHeight="1">
      <s:c r="D31" s="22"/>
      <s:c r="E31" s="22"/>
      <s:c r="F31" s="22"/>
      <s:c r="G31" s="22"/>
      <s:c r="H31" s="22"/>
      <s:c r="I31" s="22"/>
      <s:c r="K31" s="22"/>
      <s:c r="L31" s="22"/>
      <s:c r="M31" s="22"/>
      <s:c r="N31" s="22"/>
      <s:c r="O31" s="22"/>
      <s:c r="P31" s="22"/>
      <s:c r="Q31" s="22"/>
      <s:c r="R31" s="22"/>
    </s:row>
    <s:row r="32" ht="18" customHeight="1">
      <s:c r="D32" s="22"/>
      <s:c r="E32" s="22"/>
      <s:c r="F32" s="22"/>
      <s:c r="G32" s="22"/>
      <s:c r="H32" s="22"/>
      <s:c r="I32" s="22"/>
      <s:c r="K32" s="22"/>
      <s:c r="L32" s="22"/>
      <s:c r="M32" s="22"/>
      <s:c r="N32" s="22"/>
      <s:c r="O32" s="22"/>
      <s:c r="P32" s="22"/>
      <s:c r="Q32" s="22"/>
      <s:c r="R32" s="22"/>
    </s:row>
    <s:row r="33" ht="18" customHeight="1">
      <s:c r="D33" s="22"/>
      <s:c r="E33" s="22"/>
      <s:c r="F33" s="22"/>
      <s:c r="G33" s="22"/>
      <s:c r="H33" s="22"/>
      <s:c r="I33" s="22"/>
      <s:c r="K33" s="22"/>
      <s:c r="L33" s="22"/>
      <s:c r="M33" s="22"/>
      <s:c r="N33" s="22"/>
      <s:c r="O33" s="22"/>
      <s:c r="P33" s="22"/>
      <s:c r="Q33" s="22"/>
      <s:c r="R33" s="22"/>
    </s:row>
    <s:row r="34" ht="18" customHeight="1">
      <s:c r="D34" s="22"/>
      <s:c r="E34" s="22"/>
      <s:c r="F34" s="22"/>
      <s:c r="G34" s="22"/>
      <s:c r="H34" s="22"/>
      <s:c r="I34" s="22"/>
      <s:c r="K34" s="22"/>
      <s:c r="L34" s="22"/>
      <s:c r="M34" s="22"/>
      <s:c r="N34" s="22"/>
      <s:c r="O34" s="22"/>
      <s:c r="P34" s="22"/>
      <s:c r="Q34" s="22"/>
      <s:c r="R34" s="22"/>
    </s:row>
    <s:row r="35" ht="18" customHeight="1">
      <s:c r="D35" s="22"/>
      <s:c r="E35" s="22"/>
      <s:c r="F35" s="22"/>
      <s:c r="G35" s="22"/>
      <s:c r="H35" s="22"/>
      <s:c r="I35" s="22"/>
      <s:c r="K35" s="22"/>
      <s:c r="L35" s="22"/>
      <s:c r="M35" s="22"/>
      <s:c r="N35" s="22"/>
      <s:c r="O35" s="22"/>
      <s:c r="P35" s="22"/>
      <s:c r="Q35" s="22"/>
      <s:c r="R35" s="22"/>
    </s:row>
    <s:row r="36" ht="18" customHeight="1">
      <s:c r="D36" s="22"/>
      <s:c r="E36" s="22"/>
      <s:c r="F36" s="22"/>
      <s:c r="G36" s="22"/>
      <s:c r="H36" s="22"/>
      <s:c r="I36" s="22"/>
      <s:c r="K36" s="22"/>
      <s:c r="L36" s="22"/>
      <s:c r="M36" s="22"/>
      <s:c r="N36" s="22"/>
      <s:c r="O36" s="22"/>
      <s:c r="P36" s="22"/>
      <s:c r="Q36" s="22"/>
      <s:c r="R36" s="22"/>
    </s:row>
    <s:row r="37" ht="18" customHeight="1">
      <s:c r="D37" s="22"/>
      <s:c r="E37" s="22"/>
      <s:c r="F37" s="22"/>
      <s:c r="G37" s="22"/>
      <s:c r="H37" s="22"/>
      <s:c r="I37" s="22"/>
      <s:c r="K37" s="22"/>
      <s:c r="L37" s="22"/>
      <s:c r="M37" s="22"/>
      <s:c r="N37" s="22"/>
      <s:c r="O37" s="22"/>
      <s:c r="P37" s="22"/>
      <s:c r="Q37" s="22"/>
      <s:c r="R37" s="22"/>
    </s:row>
    <s:row r="38" ht="18" customHeight="1">
      <s:c r="D38" s="22"/>
      <s:c r="E38" s="22"/>
      <s:c r="F38" s="22"/>
      <s:c r="G38" s="22"/>
      <s:c r="H38" s="22"/>
      <s:c r="I38" s="22"/>
      <s:c r="K38" s="22"/>
      <s:c r="L38" s="22"/>
      <s:c r="M38" s="22"/>
      <s:c r="N38" s="22"/>
      <s:c r="O38" s="22"/>
      <s:c r="P38" s="22"/>
      <s:c r="Q38" s="22"/>
      <s:c r="R38" s="22"/>
    </s:row>
    <s:row r="39" ht="18" customHeight="1">
      <s:c r="D39" s="22"/>
      <s:c r="E39" s="22"/>
      <s:c r="F39" s="22"/>
      <s:c r="G39" s="22"/>
      <s:c r="H39" s="22"/>
      <s:c r="I39" s="22"/>
      <s:c r="K39" s="22"/>
      <s:c r="L39" s="22"/>
      <s:c r="M39" s="22"/>
      <s:c r="N39" s="22"/>
      <s:c r="O39" s="22"/>
      <s:c r="P39" s="22"/>
      <s:c r="Q39" s="22"/>
      <s:c r="R39" s="22"/>
    </s:row>
    <s:row r="40" ht="18" customHeight="1">
      <s:c r="D40" s="22"/>
      <s:c r="E40" s="22"/>
      <s:c r="F40" s="22"/>
      <s:c r="G40" s="22"/>
      <s:c r="H40" s="22"/>
      <s:c r="I40" s="22"/>
      <s:c r="K40" s="22"/>
      <s:c r="L40" s="22"/>
      <s:c r="M40" s="22"/>
      <s:c r="N40" s="22"/>
      <s:c r="O40" s="22"/>
      <s:c r="P40" s="22"/>
      <s:c r="Q40" s="22"/>
      <s:c r="R40" s="22"/>
    </s:row>
    <s:row r="41" ht="18" customHeight="1"/>
    <s:row r="42" ht="18" customHeight="1"/>
    <s:row r="43" ht="18" customHeight="1">
      <s:c r="A43" s="20" t="inlineStr">
        <s:is>
          <s:t>Status semantics are conservative: OPTIMAL is reserved for solver/problem combinations that justify it; heuristic global methods report BEST_FOUND.</s:t>
        </s:is>
      </s:c>
    </s:row>
    <s:row r="44" ht="18" customHeight="1"/>
    <s:row r="45" ht="18" customHeight="1"/>
  </s:sheetData>
  <s:mergeCells count="6">
    <s:mergeCell ref="A4:B4"/>
    <s:mergeCell ref="A2:R2"/>
    <s:mergeCell ref="D4:I4"/>
    <s:mergeCell ref="A43:Q45"/>
    <s:mergeCell ref="A1:R1"/>
    <s:mergeCell ref="K4:R4"/>
  </s:mergeCells>
  <s:pageMargins left="0.75" right="0.75" top="1" bottom="1" header="0.5" footer="0.5"/>
</s:worksheet>
</file>

<file path=xl/worksheets/sheet8.xml><?xml version="1.0" encoding="utf-8"?>
<s:worksheet xmlns:s="http://schemas.openxmlformats.org/spreadsheetml/2006/main">
  <s:sheetPr>
    <s:outlinePr summaryBelow="1" summaryRight="1"/>
    <s:pageSetUpPr/>
  </s:sheetPr>
  <s:dimension ref="A1:H45"/>
  <s:sheetViews>
    <s:sheetView showGridLines="0" zoomScale="100" workbookViewId="0">
      <s:selection activeCell="A1" sqref="A1"/>
    </s:sheetView>
  </s:sheetViews>
  <s:sheetFormatPr baseColWidth="8" defaultRowHeight="15"/>
  <s:cols>
    <s:col width="16.88" customWidth="1" min="1" max="1"/>
    <s:col width="18.75" customWidth="1" min="2" max="2"/>
    <s:col width="17.5" customWidth="1" min="3" max="3"/>
    <s:col width="15" customWidth="1" min="4" max="4"/>
    <s:col width="14.38" customWidth="1" min="5" max="5"/>
    <s:col width="14.38" customWidth="1" min="6" max="6"/>
    <s:col width="14.38" customWidth="1" min="7" max="7"/>
    <s:col width="31.25" customWidth="1" min="8" max="8"/>
  </s:cols>
  <s:sheetData>
    <s:row r="1" ht="25.5" customHeight="1">
      <s:c r="A1" s="1" t="inlineStr">
        <s:is>
          <s:t>Scenario Review, Solver Comparison &amp; Pareto Analysis</s:t>
        </s:is>
      </s:c>
    </s:row>
    <s:row r="2" ht="31.5" customHeight="1">
      <s:c r="A2" s="2" t="inlineStr">
        <s:is>
          <s:t>Use the same model and normalized result contract to review named scenarios, compare solvers and local/global searches, and inspect multiobjective tradeoffs.</s:t>
        </s:is>
      </s:c>
    </s:row>
    <s:row r="3" ht="18" customHeight="1"/>
    <s:row r="4" ht="18" customHeight="1">
      <s:c r="A4" s="3" t="inlineStr">
        <s:is>
          <s:t>Active-model analysis</s:t>
        </s:is>
      </s:c>
    </s:row>
    <s:row r="5" ht="24" customHeight="1">
      <s:c r="A5" s="21" cm="1">
        <s:f t="array" ref="A5:H40">_xldudf_BF_OUTPUT("analysis")</s:f>
      </s:c>
      <s:c r="B5" s="21"/>
      <s:c r="C5" s="21"/>
      <s:c r="D5" s="21"/>
      <s:c r="E5" s="21"/>
      <s:c r="F5" s="21"/>
      <s:c r="G5" s="21"/>
      <s:c r="H5" s="21"/>
    </s:row>
    <s:row r="6" ht="24" customHeight="1">
      <s:c r="A6" s="22"/>
      <s:c r="B6" s="22"/>
      <s:c r="C6" s="22"/>
      <s:c r="D6" s="22"/>
      <s:c r="E6" s="22"/>
      <s:c r="F6" s="22"/>
      <s:c r="G6" s="22"/>
      <s:c r="H6" s="22"/>
    </s:row>
    <s:row r="7" ht="24" customHeight="1">
      <s:c r="A7" s="22"/>
      <s:c r="B7" s="22"/>
      <s:c r="C7" s="22"/>
      <s:c r="D7" s="22"/>
      <s:c r="E7" s="22"/>
      <s:c r="F7" s="22"/>
      <s:c r="G7" s="22"/>
      <s:c r="H7" s="22"/>
    </s:row>
    <s:row r="8" ht="24" customHeight="1">
      <s:c r="A8" s="22"/>
      <s:c r="B8" s="22"/>
      <s:c r="C8" s="22"/>
      <s:c r="D8" s="22"/>
      <s:c r="E8" s="22"/>
      <s:c r="F8" s="22"/>
      <s:c r="G8" s="22"/>
      <s:c r="H8" s="22"/>
    </s:row>
    <s:row r="9" ht="24" customHeight="1">
      <s:c r="A9" s="22"/>
      <s:c r="B9" s="22"/>
      <s:c r="C9" s="22"/>
      <s:c r="D9" s="22"/>
      <s:c r="E9" s="22"/>
      <s:c r="F9" s="22"/>
      <s:c r="G9" s="22"/>
      <s:c r="H9" s="22"/>
    </s:row>
    <s:row r="10" ht="24" customHeight="1">
      <s:c r="A10" s="22"/>
      <s:c r="B10" s="22"/>
      <s:c r="C10" s="22"/>
      <s:c r="D10" s="22"/>
      <s:c r="E10" s="22"/>
      <s:c r="F10" s="22"/>
      <s:c r="G10" s="22"/>
      <s:c r="H10" s="22"/>
    </s:row>
    <s:row r="11" ht="24" customHeight="1">
      <s:c r="A11" s="22"/>
      <s:c r="B11" s="22"/>
      <s:c r="C11" s="22"/>
      <s:c r="D11" s="22"/>
      <s:c r="E11" s="22"/>
      <s:c r="F11" s="22"/>
      <s:c r="G11" s="22"/>
      <s:c r="H11" s="22"/>
    </s:row>
    <s:row r="12" ht="24" customHeight="1">
      <s:c r="A12" s="22"/>
      <s:c r="B12" s="22"/>
      <s:c r="C12" s="22"/>
      <s:c r="D12" s="22"/>
      <s:c r="E12" s="22"/>
      <s:c r="F12" s="22"/>
      <s:c r="G12" s="22"/>
      <s:c r="H12" s="22"/>
    </s:row>
    <s:row r="13" ht="24" customHeight="1">
      <s:c r="A13" s="22"/>
      <s:c r="B13" s="22"/>
      <s:c r="C13" s="22"/>
      <s:c r="D13" s="22"/>
      <s:c r="E13" s="22"/>
      <s:c r="F13" s="22"/>
      <s:c r="G13" s="22"/>
      <s:c r="H13" s="22"/>
    </s:row>
    <s:row r="14" ht="24" customHeight="1">
      <s:c r="A14" s="22"/>
      <s:c r="B14" s="22"/>
      <s:c r="C14" s="22"/>
      <s:c r="D14" s="22"/>
      <s:c r="E14" s="22"/>
      <s:c r="F14" s="22"/>
      <s:c r="G14" s="22"/>
      <s:c r="H14" s="22"/>
    </s:row>
    <s:row r="15" ht="24" customHeight="1">
      <s:c r="A15" s="22"/>
      <s:c r="B15" s="22"/>
      <s:c r="C15" s="22"/>
      <s:c r="D15" s="22"/>
      <s:c r="E15" s="22"/>
      <s:c r="F15" s="22"/>
      <s:c r="G15" s="22"/>
      <s:c r="H15" s="22"/>
    </s:row>
    <s:row r="16" ht="24" customHeight="1">
      <s:c r="A16" s="22"/>
      <s:c r="B16" s="22"/>
      <s:c r="C16" s="22"/>
      <s:c r="D16" s="22"/>
      <s:c r="E16" s="22"/>
      <s:c r="F16" s="22"/>
      <s:c r="G16" s="22"/>
      <s:c r="H16" s="22"/>
    </s:row>
    <s:row r="17" ht="24" customHeight="1">
      <s:c r="A17" s="22"/>
      <s:c r="B17" s="22"/>
      <s:c r="C17" s="22"/>
      <s:c r="D17" s="22"/>
      <s:c r="E17" s="22"/>
      <s:c r="F17" s="22"/>
      <s:c r="G17" s="22"/>
      <s:c r="H17" s="22"/>
    </s:row>
    <s:row r="18" ht="24" customHeight="1">
      <s:c r="A18" s="22"/>
      <s:c r="B18" s="22"/>
      <s:c r="C18" s="22"/>
      <s:c r="D18" s="22"/>
      <s:c r="E18" s="22"/>
      <s:c r="F18" s="22"/>
      <s:c r="G18" s="22"/>
      <s:c r="H18" s="22"/>
    </s:row>
    <s:row r="19" ht="24" customHeight="1">
      <s:c r="A19" s="22"/>
      <s:c r="B19" s="22"/>
      <s:c r="C19" s="22"/>
      <s:c r="D19" s="22"/>
      <s:c r="E19" s="22"/>
      <s:c r="F19" s="22"/>
      <s:c r="G19" s="22"/>
      <s:c r="H19" s="22"/>
    </s:row>
    <s:row r="20" ht="24" customHeight="1">
      <s:c r="A20" s="22"/>
      <s:c r="B20" s="22"/>
      <s:c r="C20" s="22"/>
      <s:c r="D20" s="22"/>
      <s:c r="E20" s="22"/>
      <s:c r="F20" s="22"/>
      <s:c r="G20" s="22"/>
      <s:c r="H20" s="22"/>
    </s:row>
    <s:row r="21" ht="24" customHeight="1">
      <s:c r="A21" s="22"/>
      <s:c r="B21" s="22"/>
      <s:c r="C21" s="22"/>
      <s:c r="D21" s="22"/>
      <s:c r="E21" s="22"/>
      <s:c r="F21" s="22"/>
      <s:c r="G21" s="22"/>
      <s:c r="H21" s="22"/>
    </s:row>
    <s:row r="22" ht="24" customHeight="1">
      <s:c r="A22" s="22"/>
      <s:c r="B22" s="22"/>
      <s:c r="C22" s="22"/>
      <s:c r="D22" s="22"/>
      <s:c r="E22" s="22"/>
      <s:c r="F22" s="22"/>
      <s:c r="G22" s="22"/>
      <s:c r="H22" s="22"/>
    </s:row>
    <s:row r="23" ht="24" customHeight="1">
      <s:c r="A23" s="22"/>
      <s:c r="B23" s="22"/>
      <s:c r="C23" s="22"/>
      <s:c r="D23" s="22"/>
      <s:c r="E23" s="22"/>
      <s:c r="F23" s="22"/>
      <s:c r="G23" s="22"/>
      <s:c r="H23" s="22"/>
    </s:row>
    <s:row r="24" ht="24" customHeight="1">
      <s:c r="A24" s="22"/>
      <s:c r="B24" s="22"/>
      <s:c r="C24" s="22"/>
      <s:c r="D24" s="22"/>
      <s:c r="E24" s="22"/>
      <s:c r="F24" s="22"/>
      <s:c r="G24" s="22"/>
      <s:c r="H24" s="22"/>
    </s:row>
    <s:row r="25" ht="24" customHeight="1">
      <s:c r="A25" s="22"/>
      <s:c r="B25" s="22"/>
      <s:c r="C25" s="22"/>
      <s:c r="D25" s="22"/>
      <s:c r="E25" s="22"/>
      <s:c r="F25" s="22"/>
      <s:c r="G25" s="22"/>
      <s:c r="H25" s="22"/>
    </s:row>
    <s:row r="26" ht="24" customHeight="1">
      <s:c r="A26" s="22"/>
      <s:c r="B26" s="22"/>
      <s:c r="C26" s="22"/>
      <s:c r="D26" s="22"/>
      <s:c r="E26" s="22"/>
      <s:c r="F26" s="22"/>
      <s:c r="G26" s="22"/>
      <s:c r="H26" s="22"/>
    </s:row>
    <s:row r="27" ht="24" customHeight="1">
      <s:c r="A27" s="22"/>
      <s:c r="B27" s="22"/>
      <s:c r="C27" s="22"/>
      <s:c r="D27" s="22"/>
      <s:c r="E27" s="22"/>
      <s:c r="F27" s="22"/>
      <s:c r="G27" s="22"/>
      <s:c r="H27" s="22"/>
    </s:row>
    <s:row r="28" ht="24" customHeight="1">
      <s:c r="A28" s="22"/>
      <s:c r="B28" s="22"/>
      <s:c r="C28" s="22"/>
      <s:c r="D28" s="22"/>
      <s:c r="E28" s="22"/>
      <s:c r="F28" s="22"/>
      <s:c r="G28" s="22"/>
      <s:c r="H28" s="22"/>
    </s:row>
    <s:row r="29" ht="24" customHeight="1">
      <s:c r="A29" s="22"/>
      <s:c r="B29" s="22"/>
      <s:c r="C29" s="22"/>
      <s:c r="D29" s="22"/>
      <s:c r="E29" s="22"/>
      <s:c r="F29" s="22"/>
      <s:c r="G29" s="22"/>
      <s:c r="H29" s="22"/>
    </s:row>
    <s:row r="30" ht="24" customHeight="1">
      <s:c r="A30" s="22"/>
      <s:c r="B30" s="22"/>
      <s:c r="C30" s="22"/>
      <s:c r="D30" s="22"/>
      <s:c r="E30" s="22"/>
      <s:c r="F30" s="22"/>
      <s:c r="G30" s="22"/>
      <s:c r="H30" s="22"/>
    </s:row>
    <s:row r="31" ht="24" customHeight="1">
      <s:c r="A31" s="22"/>
      <s:c r="B31" s="22"/>
      <s:c r="C31" s="22"/>
      <s:c r="D31" s="22"/>
      <s:c r="E31" s="22"/>
      <s:c r="F31" s="22"/>
      <s:c r="G31" s="22"/>
      <s:c r="H31" s="22"/>
    </s:row>
    <s:row r="32" ht="24" customHeight="1">
      <s:c r="A32" s="22"/>
      <s:c r="B32" s="22"/>
      <s:c r="C32" s="22"/>
      <s:c r="D32" s="22"/>
      <s:c r="E32" s="22"/>
      <s:c r="F32" s="22"/>
      <s:c r="G32" s="22"/>
      <s:c r="H32" s="22"/>
    </s:row>
    <s:row r="33" ht="24" customHeight="1">
      <s:c r="A33" s="22"/>
      <s:c r="B33" s="22"/>
      <s:c r="C33" s="22"/>
      <s:c r="D33" s="22"/>
      <s:c r="E33" s="22"/>
      <s:c r="F33" s="22"/>
      <s:c r="G33" s="22"/>
      <s:c r="H33" s="22"/>
    </s:row>
    <s:row r="34" ht="24" customHeight="1">
      <s:c r="A34" s="22"/>
      <s:c r="B34" s="22"/>
      <s:c r="C34" s="22"/>
      <s:c r="D34" s="22"/>
      <s:c r="E34" s="22"/>
      <s:c r="F34" s="22"/>
      <s:c r="G34" s="22"/>
      <s:c r="H34" s="22"/>
    </s:row>
    <s:row r="35" ht="24" customHeight="1">
      <s:c r="A35" s="22"/>
      <s:c r="B35" s="22"/>
      <s:c r="C35" s="22"/>
      <s:c r="D35" s="22"/>
      <s:c r="E35" s="22"/>
      <s:c r="F35" s="22"/>
      <s:c r="G35" s="22"/>
      <s:c r="H35" s="22"/>
    </s:row>
    <s:row r="36" ht="24" customHeight="1">
      <s:c r="A36" s="22"/>
      <s:c r="B36" s="22"/>
      <s:c r="C36" s="22"/>
      <s:c r="D36" s="22"/>
      <s:c r="E36" s="22"/>
      <s:c r="F36" s="22"/>
      <s:c r="G36" s="22"/>
      <s:c r="H36" s="22"/>
    </s:row>
    <s:row r="37" ht="24" customHeight="1">
      <s:c r="A37" s="22"/>
      <s:c r="B37" s="22"/>
      <s:c r="C37" s="22"/>
      <s:c r="D37" s="22"/>
      <s:c r="E37" s="22"/>
      <s:c r="F37" s="22"/>
      <s:c r="G37" s="22"/>
      <s:c r="H37" s="22"/>
    </s:row>
    <s:row r="38" ht="24" customHeight="1">
      <s:c r="A38" s="22"/>
      <s:c r="B38" s="22"/>
      <s:c r="C38" s="22"/>
      <s:c r="D38" s="22"/>
      <s:c r="E38" s="22"/>
      <s:c r="F38" s="22"/>
      <s:c r="G38" s="22"/>
      <s:c r="H38" s="22"/>
    </s:row>
    <s:row r="39" ht="24" customHeight="1">
      <s:c r="A39" s="22"/>
      <s:c r="B39" s="22"/>
      <s:c r="C39" s="22"/>
      <s:c r="D39" s="22"/>
      <s:c r="E39" s="22"/>
      <s:c r="F39" s="22"/>
      <s:c r="G39" s="22"/>
      <s:c r="H39" s="22"/>
    </s:row>
    <s:row r="40" ht="24" customHeight="1">
      <s:c r="A40" s="22"/>
      <s:c r="B40" s="22"/>
      <s:c r="C40" s="22"/>
      <s:c r="D40" s="22"/>
      <s:c r="E40" s="22"/>
      <s:c r="F40" s="22"/>
      <s:c r="G40" s="22"/>
      <s:c r="H40" s="22"/>
    </s:row>
    <s:row r="41" ht="18" customHeight="1"/>
    <s:row r="42" ht="18" customHeight="1"/>
    <s:row r="43" ht="18" customHeight="1">
      <s:c r="A43" s="20" t="inlineStr">
        <s:is>
          <s:t>For multiobjective models, the analysis table contains the Pareto frontier. For global models it compares local and bounded global methods. Otherwise it summarizes the current solve, lists enabled scenarios, and reports LP marginals when available.</s:t>
        </s:is>
      </s:c>
    </s:row>
    <s:row r="44" ht="18" customHeight="1"/>
    <s:row r="45" ht="18" customHeight="1"/>
  </s:sheetData>
  <s:mergeCells count="4">
    <s:mergeCell ref="A4:H4"/>
    <s:mergeCell ref="A2:H2"/>
    <s:mergeCell ref="A43:H45"/>
    <s:mergeCell ref="A1:H1"/>
  </s:mergeCells>
  <s:pageMargins left="0.75" right="0.75" top="1" bottom="1" header="0.5" footer="0.5"/>
</s:worksheet>
</file>

<file path=xl/worksheets/sheet9.xml><?xml version="1.0" encoding="utf-8"?>
<s:worksheet xmlns:s="http://schemas.openxmlformats.org/spreadsheetml/2006/main">
  <s:sheetPr>
    <s:outlinePr summaryBelow="1" summaryRight="1"/>
    <s:pageSetUpPr/>
  </s:sheetPr>
  <s:dimension ref="A1:C34"/>
  <s:sheetViews>
    <s:sheetView showGridLines="0" zoomScale="100" workbookViewId="0">
      <s:selection activeCell="A1" sqref="A1"/>
    </s:sheetView>
  </s:sheetViews>
  <s:sheetFormatPr baseColWidth="8" defaultRowHeight="15"/>
  <s:cols>
    <s:col width="22.5" customWidth="1" min="1" max="1"/>
    <s:col width="20" customWidth="1" min="2" max="2"/>
    <s:col width="67.5" customWidth="1" min="3" max="3"/>
  </s:cols>
  <s:sheetData>
    <s:row r="1" ht="25.5" customHeight="1">
      <s:c r="A1" s="1" t="inlineStr">
        <s:is>
          <s:t>Model &amp; Solver Diagnostics</s:t>
        </s:is>
      </s:c>
    </s:row>
    <s:row r="2" ht="31.5" customHeight="1">
      <s:c r="A2" s="2" t="inlineStr">
        <s:is>
          <s:t>Structural validation, parser safety, scaling warnings, feasibility evidence, and solver-specific limitations are surfaced explicitly.</s:t>
        </s:is>
      </s:c>
    </s:row>
    <s:row r="3" ht="18" customHeight="1"/>
    <s:row r="4" ht="18" customHeight="1">
      <s:c r="A4" s="3" t="inlineStr">
        <s:is>
          <s:t>Diagnostic findings</s:t>
        </s:is>
      </s:c>
    </s:row>
    <s:row r="5" ht="24" customHeight="1">
      <s:c r="A5" s="21" cm="1">
        <s:f t="array" ref="A5:C28">_xldudf_BF_OUTPUT("diagnostics")</s:f>
      </s:c>
      <s:c r="B5" s="21"/>
      <s:c r="C5" s="21"/>
    </s:row>
    <s:row r="6" ht="24" customHeight="1">
      <s:c r="A6" s="22"/>
      <s:c r="B6" s="22"/>
      <s:c r="C6" s="22"/>
    </s:row>
    <s:row r="7" ht="24" customHeight="1">
      <s:c r="A7" s="22"/>
      <s:c r="B7" s="22"/>
      <s:c r="C7" s="22"/>
    </s:row>
    <s:row r="8" ht="24" customHeight="1">
      <s:c r="A8" s="22"/>
      <s:c r="B8" s="22"/>
      <s:c r="C8" s="22"/>
    </s:row>
    <s:row r="9" ht="24" customHeight="1">
      <s:c r="A9" s="22"/>
      <s:c r="B9" s="22"/>
      <s:c r="C9" s="22"/>
    </s:row>
    <s:row r="10" ht="24" customHeight="1">
      <s:c r="A10" s="22"/>
      <s:c r="B10" s="22"/>
      <s:c r="C10" s="22"/>
    </s:row>
    <s:row r="11" ht="24" customHeight="1">
      <s:c r="A11" s="22"/>
      <s:c r="B11" s="22"/>
      <s:c r="C11" s="22"/>
    </s:row>
    <s:row r="12" ht="24" customHeight="1">
      <s:c r="A12" s="22"/>
      <s:c r="B12" s="22"/>
      <s:c r="C12" s="22"/>
    </s:row>
    <s:row r="13" ht="24" customHeight="1">
      <s:c r="A13" s="22"/>
      <s:c r="B13" s="22"/>
      <s:c r="C13" s="22"/>
    </s:row>
    <s:row r="14" ht="24" customHeight="1">
      <s:c r="A14" s="22"/>
      <s:c r="B14" s="22"/>
      <s:c r="C14" s="22"/>
    </s:row>
    <s:row r="15" ht="24" customHeight="1">
      <s:c r="A15" s="22"/>
      <s:c r="B15" s="22"/>
      <s:c r="C15" s="22"/>
    </s:row>
    <s:row r="16" ht="24" customHeight="1">
      <s:c r="A16" s="22"/>
      <s:c r="B16" s="22"/>
      <s:c r="C16" s="22"/>
    </s:row>
    <s:row r="17" ht="24" customHeight="1">
      <s:c r="A17" s="22"/>
      <s:c r="B17" s="22"/>
      <s:c r="C17" s="22"/>
    </s:row>
    <s:row r="18" ht="24" customHeight="1">
      <s:c r="A18" s="22"/>
      <s:c r="B18" s="22"/>
      <s:c r="C18" s="22"/>
    </s:row>
    <s:row r="19" ht="24" customHeight="1">
      <s:c r="A19" s="22"/>
      <s:c r="B19" s="22"/>
      <s:c r="C19" s="22"/>
    </s:row>
    <s:row r="20" ht="24" customHeight="1">
      <s:c r="A20" s="22"/>
      <s:c r="B20" s="22"/>
      <s:c r="C20" s="22"/>
    </s:row>
    <s:row r="21" ht="24" customHeight="1">
      <s:c r="A21" s="22"/>
      <s:c r="B21" s="22"/>
      <s:c r="C21" s="22"/>
    </s:row>
    <s:row r="22" ht="24" customHeight="1">
      <s:c r="A22" s="22"/>
      <s:c r="B22" s="22"/>
      <s:c r="C22" s="22"/>
    </s:row>
    <s:row r="23" ht="24" customHeight="1">
      <s:c r="A23" s="22"/>
      <s:c r="B23" s="22"/>
      <s:c r="C23" s="22"/>
    </s:row>
    <s:row r="24" ht="24" customHeight="1">
      <s:c r="A24" s="22"/>
      <s:c r="B24" s="22"/>
      <s:c r="C24" s="22"/>
    </s:row>
    <s:row r="25" ht="24" customHeight="1">
      <s:c r="A25" s="22"/>
      <s:c r="B25" s="22"/>
      <s:c r="C25" s="22"/>
    </s:row>
    <s:row r="26" ht="24" customHeight="1">
      <s:c r="A26" s="22"/>
      <s:c r="B26" s="22"/>
      <s:c r="C26" s="22"/>
    </s:row>
    <s:row r="27" ht="24" customHeight="1">
      <s:c r="A27" s="22"/>
      <s:c r="B27" s="22"/>
      <s:c r="C27" s="22"/>
    </s:row>
    <s:row r="28" ht="24" customHeight="1">
      <s:c r="A28" s="22"/>
      <s:c r="B28" s="22"/>
      <s:c r="C28" s="22"/>
    </s:row>
    <s:row r="29" ht="18" customHeight="1"/>
    <s:row r="30" ht="18" customHeight="1"/>
    <s:row r="31" ht="18" customHeight="1">
      <s:c r="A31" s="20" t="inlineStr">
        <s:is>
          <s:t>This browser workbench is designed for decision-scale models. Solver limits, stochastic search budgets, and global-optimality claims are deliberately conservative.</s:t>
        </s:is>
      </s:c>
    </s:row>
    <s:row r="32" ht="18" customHeight="1"/>
    <s:row r="33" ht="18" customHeight="1"/>
    <s:row r="34" ht="18" customHeight="1"/>
  </s:sheetData>
  <s:mergeCells count="4">
    <s:mergeCell ref="A1:C1"/>
    <s:mergeCell ref="A4:C4"/>
    <s:mergeCell ref="A31:C34"/>
    <s:mergeCell ref="A2:C2"/>
  </s:mergeCells>
  <s:pageMargins left="0.75" right="0.75" top="1" bottom="1" header="0.5" footer="0.5"/>
</s:worksheet>
</file>

<file path=xl/worksheets/sheet1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128" customWidth="1" min="1" max="1"/>
    <col width="54" customWidth="1" min="7" max="7"/>
    <col width="89" customWidth="1" min="8" max="8"/>
  </cols>
  <sheetData>
    <row r="1">
      <c r="A1" s="24"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4" t="inlineStr">
        <is>
          <t>@app.cell(hide_code=True)
def _():
    import ast
    import math
    import re
    import time
    import boardflare as bf
    import marimo as mo
    import matplotlib.pyplot as plt
    import numpy as np
    import pandas as pd
    from scipy.optimize import Bounds, LinearConstraint, differential_evolution, least_squares, linprog, milp, minimize, shgo
    mo.md("""
    # Optimization Toolbox
    Define solver-independent models in worksheet tables, compile them once into numerical structures, and solve them with a backend matched to the detected mathematical class and requested solve strategy.
    """)
    return Bounds, LinearConstraint, ast, bf, differential_evolution, least_squares, linprog, math, milp, minimize, mo, np, pd, plt, re, shgo, time</t>
        </is>
      </c>
      <c r="G3" t="inlineStr">
        <is>
          <t>Revision</t>
        </is>
      </c>
      <c r="H3" t="n">
        <v>1</v>
      </c>
    </row>
    <row r="4">
      <c r="A4" s="24" t="inlineStr">
        <is>
          <t>@app.cell(hide_code=True)
def _(bf):
    inputs = bf.inputs(
        controls=bf.ref("Start!A5:B12", headers=True),
        models=bf.ref("Start!D5:H14", headers=True),
        variables=bf.ref("Variables!A5:J40", headers=True),
        parameters=bf.ref("Variables!L5:P25", headers=True),
        objectives=bf.ref("Linear Model!A5:F30", headers=True),
        linear_objectives=bf.ref("Linear Model!H5:L40", headers=True),
        constraint_defs=bf.ref("Linear Model!N5:T40", headers=True),
        constraint_terms=bf.ref("Linear Model!V5:Z80", headers=True),
        quadratic_terms=bf.ref("Quadratic &amp; Conic!A5:F20", headers=True),
        expressions=bf.ref("Expressions!A5:I30", headers=True),
        scenarios=bf.ref("Scenarios!A5:G20", headers=True),
    )
    inputs
    return (inputs,)</t>
        </is>
      </c>
      <c r="G4" t="inlineStr">
        <is>
          <t>Startup mode</t>
        </is>
      </c>
      <c r="H4" s="24" t="inlineStr">
        <is>
          <t>run</t>
        </is>
      </c>
    </row>
    <row r="5">
      <c r="A5" s="24" t="inlineStr">
        <is>
          <t>@app.cell(hide_code=True)
def _(inputs, mo, pd):
    _controls_frame = inputs["controls"].dropna(how="all")
    control_values = {str(_row.iloc[0]).strip(): _row.iloc[1] for _, _row in _controls_frame.iterrows() if pd.notna(_row.iloc[0])}
    _solver_mode = str(control_values.get("Solver mode", "Recommended")).strip() if pd.notna(control_values.get("Solver mode", "Recommended")) else "Recommended"
    _solve_modes = ["Recommended", "Local", "MultiStart", "Global"]
    if _solver_mode not in _solve_modes:
        _solver_mode = "Recommended"
    solver_mode = mo.ui.dropdown(options=_solve_modes, value=_solver_mode, label="Solve mode")
    analysis_mode = mo.ui.dropdown(options=["Auto", "Solver comparison"], value="Auto", label="Analysis view")
    mo.vstack([solver_mode, analysis_mode])
    return analysis_mode, control_values, solver_mode</t>
        </is>
      </c>
      <c r="G5" t="inlineStr">
        <is>
          <t>Format version</t>
        </is>
      </c>
      <c r="H5" s="24" t="inlineStr">
        <is>
          <t>2</t>
        </is>
      </c>
    </row>
    <row r="6">
      <c r="A6" s="24" t="inlineStr">
        <is>
          <t>@app.cell
def _(ast, np, pd, re):
    def compile_workbook_model(input_values, controls):
        def clean(frame, key="Model"):
            result = frame.copy()
            if key in result.columns:
                result = result[result[key].notna()]
                result[key] = result[key].astype(str).str.strip()
            return result.reset_index(drop=True)
        def enabled(value):
            if pd.isna(value):
                return False
            if isinstance(value, bool):
                return value
            if isinstance(value, (int, float)):
                return bool(value)
            return str(value).strip().lower() in {"true", "yes", "1", "enabled", "on"}
        def number(value, *, blank=None):
            if pd.isna(value) or value == "":
                return blank
            if isinstance(value, (int, float, np.integer, np.floating)):
                return float(value)
            text = str(value).strip().replace(",", "").replace("$", "").replace("%", "")
            parsed = float(text)
            if str(value).strip().endswith("%"):
                parsed /= 100.0
            return parsed
        models = clean(input_values["models"])
        variables_all = clean(input_values["variables"])
        parameters_all = clean(input_values["parameters"])
        objectives_all = clean(input_values["objectives"])
        linear_obj_all = clean(input_values["linear_objectives"])
        constraint_defs_all = clean(input_values["constraint_defs"])
        constraint_terms_all = clean(input_values["constraint_terms"])
        quadratic_all = clean(input_values["quadratic_terms"])
        expressions_all = clean(input_values["expressions"])
        scenarios_all = clean(input_values["scenarios"])
        active_model = str(controls.get("Active model", "product_mix")).strip()
        model_row = models[models["Model"] == active_model]
        if model_row.empty:
            raise ValueError(f"Unknown active model '{active_model}'. Choose a model ID listed on Start.")
        model_meta = model_row.iloc[0]
        model_label = str(model_meta["Label"])
        expected_class = str(model_meta.get("Expected class", "")).strip()
        preferred_strategy = str(model_meta.get("Preferred strategy", "Recommended")).strip() or "Recommended"
        if preferred_strategy not in {"Recommended", "Local", "MultiStart", "Global"}:
            raise ValueError(f"Unsupported preferred strategy '{preferred_strategy}' for model '{active_model}'.")
        scenario_name = str(controls.get("Scenario", "Baseline")).strip() or "Baseline"
        def whole_number(value, label, *, blank):
            parsed = number(value, blank=blank)
            if not float(parsed).is_integer():
                raise ValueError(f"{label} must be a whole number.")
            return int(parsed)
        seed = whole_number(controls.get("Random seed", 42), "Random seed", blank=42)
        global_budget = whole_number(controls.get("Global budget", 120), "Global budget", blank=120)
        pareto_points = whole_number(controls.get("Pareto points", 9), "Pareto points", blank=9)
        if global_budget &lt; 30 or global_budget &gt; 2000:
            raise ValueError("Global budget must be between 30 and 2000 evaluations.")
        if pareto_points &lt; 3 or pareto_points &gt; 31:
            raise ValueError("Pareto points must be between 3 and 31.")
        var_df = variables_all[(variables_all["Model"] == active_model) &amp; variables_all["Enabled"].map(enabled)].copy()
        param_df = parameters_all[parameters_all["Model"] == active_model].copy()
        objective_df = objectives_all[(objectives_all["Model"] == active_model) &amp; objectives_all["Enabled"].map(enabled)].copy()
        lin_obj_df = linear_obj_all[(linear_obj_all["Model"] == active_model) &amp; linear_obj_all["Enabled"].map(enabled)].copy()
        con_def_df = constraint_defs_all[(constraint_defs_all["Model"] == active_model) &amp; constraint_defs_all["Enabled"].map(enabled)].copy()
        con_term_df = constraint_terms_all[(constraint_terms_all["Model"] == active_model) &amp; constraint_terms_all["Enabled"].map(enabled)].copy()
        quad_df = quadratic_all[(quadratic_all["Model"] == active_model) &amp; quadratic_all["Enabled"].map(enabled)].copy()
        expr_df = expressions_all[(expressions_all["Model"] == active_model) &amp; expressions_all["Enabled"].map(enabled)].copy()
        scenario_rows = scenarios_all[(scenarios_all["Model"] == active_model) &amp; scenarios_all["Enabled"].map(enabled)].copy()
        if len(var_df) &gt; 35:
            raise ValueError("Model has more than 35 variables, which exceeds the Results output range.")
        if len(con_def_df) &gt; 35:
            raise ValueError("Model has more than 35 constraints, which exceeds the Results output range.")
        if pareto_points &gt; 31:
            raise ValueError("Pareto points must be between 3 and 31.")
        if scenario_name != "Baseline" and scenario_name not in set(scenario_rows["Scenario"]):
            raise ValueError(f"Scenario '{scenario_name}' is not recognized for model '{active_model}'.")
        if var_df.empty:
            raise ValueError(f"Model '{active_model}' has no enabled variables.")
        allowed_functions = {
            "exp": np.exp,
            "log": np.log,
            "sqrt": np.sqrt,
            "sin": np.sin,
            "cos": np.cos,
            "tanh": np.tanh,
            "abs": np.abs,
            "minimum": np.minimum,
            "maximum": np.maximum,
        }
        machine_name = re.compile(r"^[A-Za-z_][A-Za-z0-9_]*$")
        variable_names = [str(value).strip() for value in var_df["Variable"]]
        if len(variable_names) != len(set(variable_names)):
            raise ValueError("Variable names must be unique within a model.")
        bad_names = [name for name in variable_names if not machine_name.fullmatch(name)]
        if bad_names:
            raise ValueError(f"Variable names must be machine-safe identifiers: {', '.join(bad_names)}")
        var_index = {name: index for index, name in enumerate(variable_names)}
        parameter_names = [str(value).strip() for value in param_df["Parameter"] if pd.notna(value)]
        if len(parameter_names) != len(set(parameter_names)):
            raise ValueError("Parameter names must be unique within a model.")
        shadowed = sorted((set(variable_names) | set(parameter_names)) &amp; set(allowed_functions))
        if shadowed:
            raise ValueError(f"Variable and parameter names must not reuse expression function names: {', '.join(shadowed)}")
        parameter_values = {}
        for _, row in param_df.iterrows():
            name = str(row["Parameter"]).strip()
            if not machine_name.fullmatch(name):
                raise ValueError(f"Parameter name '{name}' is not a machine-safe identifier.")
            parameter_values[name] = number(row["Value"])
        lower = np.array([number(row["LowerBound"], blank=-np.inf) for _, row in var_df.iterrows()], dtype=float)
        upper = np.array([number(row["UpperBound"], blank=np.inf) for _, row in var_df.iterrows()], dtype=float)
        initial = np.array([number(row["InitialValue"], blank=0.0) for _, row in var_df.iterrows()], dtype=float)
        scales = np.array([number(row["Scale"], blank=1.0) for _, row in var_df.iterrows()], dtype=float)
        if np.any(scales &lt;= 0):
            raise ValueError("Variable Scale values must be positive when supplied.")
        variable_types = [str(value).strip().lower() for value in var_df["Type"]]
        invalid_variable_types = sorted({typ for typ in variable_types if typ not in {"continuous", "integer", "binary"}})
        if invalid_variable_types:
            raise ValueError("Unsupported variable type(s): " + ", ".join(invalid_variable_types) + ". Use Continuous, Integer, or Binary.")
        integrality = np.array([1 if typ in {"integer", "binary"} else 0 for typ in variable_types], dtype=int)
        for idx, typ in enumerate(variable_types):
            if typ == "binary":
                lower[idx], upper[idx] = max(lower[idx], 0.0), min(upper[idx], 1.0)
        def apply_scenario(name, params, lows, ups, objective_rows, constraint_rows):
            active_params = dict(params)
            lo = lows.copy()
            hi = ups.copy()
            obj = objective_rows.copy()
            cons = constraint_rows.copy()
            if name == "Baseline":
                return active_params, lo, hi, obj, cons
            rows = scenario_rows[scenario_rows["Scenario"].astype(str).str.strip() == name]
            if rows.empty:
                raise ValueError(f"Scenario '{name}' is not enabled for {active_model}.")
            for _, row in rows.iterrows():
                target_type = str(row["TargetType"]).strip()
                target = str(row["Target"]).strip()
                field = str(row["Field"]).strip()
                value = number(row["Value"])
                if target_type == "Parameter":
                    if target not in active_params:
                        raise ValueError(f"Scenario parameter '{target}' does not exist.")
                    active_params[target] = value
                elif target_type == "VariableBound":
                    if target not in var_index:
                        raise ValueError(f"Scenario variable '{target}' does not exist.")
                    if field == "LowerBound":
                        lo[var_index[target]] = value
                    elif field == "UpperBound":
                        hi[var_index[target]] = value
                    else:
                        raise ValueError(f"Unsupported variable-bound field '{field}'.")
                elif target_type == "ObjectiveCoefficient":
                    if field != "Coefficient":
                        raise ValueError(f"Unsupported objective-coefficient field '{field}'. Use Coefficient.")
                    if "|" not in target:
                        raise ValueError("ObjectiveCoefficient targets must use Objective|Variable.")
                    objective, variable = target.split("|", 1)
                    mask = (obj["Objective"].astype(str).str.strip() == objective) &amp; (obj["Variable"].astype(str).str.strip() == variable)
                    if not mask.any():
                        raise ValueError(f"Scenario objective term '{target}' does not exist.")
                    obj.loc[mask, "Coefficient"] = value
                elif target_type == "ConstraintBound":
                    mask = cons["Constraint"].astype(str).str.strip() == target
                    if not mask.any():
                        raise ValueError(f"Scenario constraint '{target}' does not exist.")
                    if field not in {"LowerBound", "UpperBound"}:
                        raise ValueError(f"Unsupported constraint-bound field '{field}'.")
                    cons.loc[mask, field] = value
                else:
                    raise ValueError(f"Unsupported scenario target type '{target_type}'.")
            return active_params, lo, hi, obj, cons
        active_params, lower, upper, lin_obj_df, con_def_df = apply_scenario(
            scenario_name, parameter_values, lower, upper, lin_obj_df, con_def_df
        )
        for idx, typ in enumerate(variable_types):
            if typ == "binary":
                lower[idx], upper[idx] = max(lower[idx], 0.0), min(upper[idx], 1.0)
        if np.any(lower &gt; upper):
            raise ValueError("Every variable lower bound must be less than or equal to its upper bound after scenario overrides.")
        orig_initial = initial.copy()
        initial = np.maximum(np.minimum(initial, upper), lower)
        clamped_diagnostics = []
        for idx, var_name in enumerate(variable_names):
            orig_val = orig_initial[idx]
            bound_val = initial[idx]
            if abs(orig_val - bound_val) &gt; 1e-12:
                clamped_diagnostics.append([
                    "WARN",
                    "Initial value clamped",
                    f"Variable '{var_name}' initial value {orig_val} clamped to bound {bound_val}.",
                ])
        objective_names = [str(value).strip() for value in objective_df["Objective"]]
        if len(objective_names) != len(set(objective_names)):
            raise ValueError("Objective names must be unique within a model.")
        objectives = {}
        for _, row in objective_df.iterrows():
            name = str(row["Objective"]).strip()
            if not name:
                raise ValueError("Enabled objective definitions require an Objective name.")
            sense = str(row["Sense"]).strip().lower()
            if sense not in {"minimize", "maximize"}:
                raise ValueError(f"Objective '{name}' has unsupported sense '{row['Sense']}'. Use Minimize or Maximize.")
            objectives[name] = {
                "name": name,
                "label": str(row["Label"]).strip() if pd.notna(row["Label"]) else name,
                "sense": sense,
                "linear": np.zeros(len(variable_names), dtype=float),
                "quadratic": np.zeros((len(variable_names), len(variable_names)), dtype=float),
                "expressions": [],
            }
        direction_override = str(controls.get("Objective direction", "Auto")).strip().lower()
        if direction_override in {"minimize", "maximize"}:
            if len(objective_names) != 1:
                raise ValueError("Objective direction overrides are supported only for single-objective models; use each objective's Sense for multiobjective models.")
            objectives[objective_names[0]]["sense"] = direction_override
        elif direction_override not in {"", "auto"}:
            raise ValueError("Objective direction must be Auto, Minimize, or Maximize.")
        for _, row in lin_obj_df.iterrows():
            objective = str(row["Objective"]).strip()
            variable = str(row["Variable"]).strip()
            if objective not in objectives:
                raise ValueError(f"Linear objective term references undefined objective '{objective}'.")
            if variable not in var_index:
                raise ValueError(f"Objective term references undefined variable '{variable}'.")
            objectives[objective]["linear"][var_index[variable]] += number(row["Coefficient"], blank=0.0)
        for _, row in quad_df.iterrows():
            objective = str(row["Objective"]).strip()
            left = str(row["Variable1"]).strip()
            right = str(row["Variable2"]).strip()
            if objective not in objectives:
                raise ValueError(f"Quadratic term references undefined objective '{objective}'.")
            if left not in var_index or right not in var_index:
                raise ValueError(f"Quadratic objective '{objective}' references an undefined variable.")
            coefficient = number(row["Coefficient"], blank=0.0)
            i, j = var_index[left], var_index[right]
            objectives[objective]["quadratic"][i, j] += coefficient
            if i != j:
                objectives[objective]["quadratic"][j, i] += coefficient
        allowed_nodes = (
            ast.Expression, ast.BinOp, ast.UnaryOp, ast.Name, ast.Load, ast.Constant,
            ast.Add, ast.Sub, ast.Mult, ast.Div, ast.Pow, ast.USub, ast.UAdd, ast.Call,
        )
        allowed_names = set(variable_names) | set(active_params) | set(allowed_functions)
        def compile_expression(text):
            tree = ast.parse(str(text), mode="eval")
            for node in ast.walk(tree):
                if not isinstance(node, allowed_nodes):
                    raise ValueError(f"Unsupported expression element: {type(node).__name__}")
                if isinstance(node, ast.Constant) and (isinstance(node.value, bool) or not isinstance(node.value, (int, float)) or not np.isfinite(node.value)):
                    raise ValueError("Only finite numeric constants are allowed in worksheet expressions.")
                if isinstance(node, ast.BinOp) and isinstance(node.op, ast.Pow):
                    exponent = node.right
                    if isinstance(exponent, ast.UnaryOp) and isinstance(exponent.op, (ast.USub, ast.UAdd)):
                        exponent = exponent.operand
                    literal = isinstance(exponent, ast.Constant) and isinstance(exponent.value, (int, float)) and not isinstance(exponent.value, bool) and abs(exponent.value) &lt;= 100
                    if not (literal or isinstance(exponent, ast.Name)):
                        raise ValueError("Exponents must be a numeric literal between -100 and 100, or a variable or parameter name.")
                if isinstance(node, ast.Name) and node.id not in allowed_names:
                    raise ValueError(f"Unknown expression name '{node.id}'.")
                if isinstance(node, ast.Call):
                    if not isinstance(node.func, ast.Name) or node.func.id not in allowed_functions:
                        raise ValueError("Only whitelisted mathematical functions may be called.")
                    if node.keywords:
                        raise ValueError("Keyword arguments are not supported in worksheet expressions.")
            class FloatConstants(ast.NodeTransformer):
                def visit_Constant(self, node):
                    return ast.copy_location(ast.Constant(value=float(node.value)), node)
            tree = ast.fix_missing_locations(FloatConstants().visit(tree))
            code = compile(tree, "&lt;worksheet-expression&gt;", "eval")
            def evaluate(x):
                env = dict(active_params)
                env.update({name: float(x[var_index[name]]) for name in variable_names})
                try:
                    return float(eval(code, {"__builtins__": {}, **allowed_functions}, env))
                except OverflowError as exc:
                    raise ValueError(f"Expression '{text}' overflows at the current variable values.") from exc
            return evaluate
        roles = expr_df["Role"].astype(str).str.strip().str.lower() if not expr_df.empty else pd.Series(dtype=str)
        invalid_roles = sorted({role for role in roles if role not in {"objective", "constraint", "residual", "equation"}})
        if invalid_roles:
            raise ValueError("Unsupported expression role(s): " + ", ".join(invalid_roles))
        nonlinear_constraints = []
        residuals = []
        equations = []
        for _, row in expr_df.iterrows():
            expression_id = str(row["ExpressionId"]).strip()
            role = str(row["Role"]).strip().lower()
            fn = compile_expression(row["Expression"])
            weight = number(row["Weight"], blank=1.0)
            if weight &lt; 0:
                raise ValueError(f"Expression '{expression_id}' has a negative Weight.")
            if role == "objective":
                objective = str(row["Objective"]).strip()
                if objective not in objectives:
                    raise ValueError(f"Expression objective '{expression_id}' references undefined objective '{objective}'.")
                objectives[objective]["expressions"].append((expression_id, weight, fn))
            elif role == "constraint":
                nonlinear_constraints.append((expression_id, fn, number(row["LowerBound"], blank=-np.inf), number(row["UpperBound"], blank=np.inf)))
            elif role == "residual":
                residuals.append((expression_id, fn, weight))
            elif role == "equation":
                equations.append((expression_id, fn, weight))
        for objective in objectives.values():
            c = objective["linear"].copy()
            q = objective["quadratic"].copy()
            expression_terms = tuple(objective["expressions"])
            def evaluate_objective(x, c=c, q=q, expression_terms=expression_terms):
                total = float(np.dot(c, x) + x @ q @ x)
                for _, weight, fn in expression_terms:
                    total += weight * fn(x)
                return float(total)
            objective["evaluate"] = evaluate_objective
            objective["sign"] = -1.0 if objective["sense"] == "maximize" else 1.0
            objective["has_linear"] = bool(np.any(np.abs(c) &gt; 0))
            objective["has_quadratic"] = bool(np.any(np.abs(q) &gt; 0))
            objective["has_expression"] = bool(expression_terms)
            if not (objective["has_linear"] or objective["has_quadratic"] or objective["has_expression"]):
                raise ValueError(f"Objective '{objective['name']}' has no active terms.")
        constraint_names = [str(value).strip() for value in con_def_df["Constraint"]]
        if len(constraint_names) != len(set(constraint_names)):
            raise ValueError("Constraint names must be unique within a model.")
        constraint_index = {name: idx for idx, name in enumerate(constraint_names)}
        A = np.zeros((len(con_def_df), len(variable_names)), dtype=float)
        for _, row in con_term_df.iterrows():
            cname = str(row["Constraint"]).strip()
            vname = str(row["Variable"]).strip()
            if cname not in constraint_index:
                raise ValueError(f"Constraint term references undefined constraint '{cname}'.")
            if vname not in var_index:
                raise ValueError(f"Constraint term references undefined variable '{vname}'.")
            A[constraint_index[cname], var_index[vname]] += number(row["Coefficient"], blank=0.0)
        con_lower = np.array([number(row["LowerBound"], blank=-np.inf) for _, row in con_def_df.iterrows()], dtype=float)
        con_upper = np.array([number(row["UpperBound"], blank=np.inf) for _, row in con_def_df.iterrows()], dtype=float)
        if np.any(con_lower &gt; con_upper):
            raise ValueError("Every constraint lower bound must be less than or equal to its upper bound.")
        for expression_id, _, lo, hi in nonlinear_constraints:
            if lo &gt; hi:
                raise ValueError(f"Nonlinear constraint '{expression_id}' has LowerBound greater than UpperBound.")
        has_quadratic = any(item["has_quadratic"] for item in objectives.values())
        has_nonlinear_objective = any(item["has_expression"] for item in objectives.values())
        has_nonlinear_constraints = bool(nonlinear_constraints)
        has_integrality = bool(np.any(integrality))
        if residuals and equations:
            raise ValueError("Residual fitting and equation solving cannot be mixed in one active model.")
        if residuals:
            if objective_names or len(con_def_df) or nonlinear_constraints or has_integrality:
                raise ValueError("The current least-squares adapter supports residuals with variable bounds only; objectives, general constraints, and discrete variables are not supported in the same model.")
            problem_class = "Least squares"
        elif equations:
            if objective_names or len(con_def_df) or nonlinear_constraints or has_integrality:
                raise ValueError("The current equation adapter supports equations with variable bounds only; objectives, general constraints, and discrete variables are not supported in the same model.")
            problem_class = "Equations"
        else:
            if not objective_names:
                raise ValueError("Optimization models require at least one enabled objective definition.")
            if len(objective_names) &gt; 1:
                if len(objective_names) != 2:
                    raise ValueError("The current Pareto workflow requires exactly two enabled objectives.")
                if has_quadratic or has_nonlinear_objective or has_nonlinear_constraints or has_integrality:
                    raise ValueError("The current multiobjective adapter supports two linear objectives, linear constraints, and continuous variables only.")
                problem_class = "Multiobjective"
            elif has_integrality:
                if has_quadratic or has_nonlinear_objective or has_nonlinear_constraints:
                    raise ValueError("Mixed-integer quadratic/nonlinear optimization is not available in this beta; use a linear MILP or continuous nonlinear model.")
                problem_class = "MILP"
            elif has_nonlinear_objective or has_nonlinear_constraints:
                problem_class = "NLP"
            elif has_quadratic:
                problem_class = "QP"
            else:
                problem_class = "LP"
        diagnostics = [["PASS", "Model validation", "Workbook schema, names, bounds, objective references, expression roles, and supported feature combinations passed structural validation."]]
        diagnostics.extend(clamped_diagnostics)
        if expected_class:
            severity = "PASS" if expected_class.lower() == problem_class.lower() else "WARN"
            diagnostics.append([severity, "Expected class", f"Workbook catalog expects {expected_class}; compiler detected {problem_class}."])
        scale_ratio = float(np.max(scales) / max(float(np.min(scales)), 1e-12)) if len(scales) else 1.0
        if scale_ratio &gt; 1e4:
            diagnostics.append(["WARN", "Scaling", f"Variable characteristic scales differ by {scale_ratio:,.0f}×; rescale nonlinear models if convergence is unstable."])
        return {
            "id": active_model,
            "label": model_label,
            "expected_class": expected_class,
            "preferred_strategy": preferred_strategy,
            "scenario": scenario_name,
            "seed": seed,
            "global_budget": global_budget,
            "pareto_points": pareto_points,
            "variable_names": variable_names,
            "variable_types": variable_types,
            "lower": lower,
            "upper": upper,
            "initial": initial,
            "scales": scales,
            "integrality": integrality,
            "parameters": active_params,
            "objective_names": objective_names,
            "objectives": objectives,
            "constraint_names": constraint_names,
            "A": A,
            "constraint_lower": con_lower,
            "constraint_upper": con_upper,
            "nonlinear_constraints": nonlinear_constraints,
            "residuals": residuals,
            "equations": equations,
            "scenario_rows": scenario_rows,
            "problem_class": problem_class,
            "compile_diagnostics": diagnostics,
        }
    return (compile_workbook_model,)</t>
        </is>
      </c>
      <c r="G6" t="inlineStr">
        <is>
          <t>Saved at</t>
        </is>
      </c>
      <c r="H6" s="24" t="inlineStr">
        <is>
          <t>1970-01-01T00:00:00Z</t>
        </is>
      </c>
    </row>
    <row r="7">
      <c r="A7" s="24" t="inlineStr">
        <is>
          <t>@app.cell
def _(compile_workbook_model, control_values, inputs):
    compiled_model = compile_workbook_model(inputs, control_values)
    return (compiled_model,)</t>
        </is>
      </c>
      <c r="G7" t="inlineStr">
        <is>
          <t>Source SHA-256</t>
        </is>
      </c>
      <c r="H7" s="24" t="inlineStr">
        <is>
          <t>a7a3905f5b2cf2afcbaf690a70948941cb65420efcb4b16dd6f1edabddd10c33</t>
        </is>
      </c>
    </row>
    <row r="8">
      <c r="A8" s="24" t="inlineStr">
        <is>
          <t>@app.cell
def _(Bounds, LinearConstraint, differential_evolution, least_squares, linprog, math, milp, minimize, np, shgo, time):
    def model_feasibility(model, x):
        if not np.all(np.isfinite(x)):
            return np.inf
        violations = []
        A = model["A"]
        con_lower = model["constraint_lower"]
        con_upper = model["constraint_upper"]
        activities = A @ x if len(A) else np.array([])
        for idx, value in enumerate(activities):
            low_v = max(con_lower[idx] - value, 0.0) if np.isfinite(con_lower[idx]) else 0.0
            high_v = max(value - con_upper[idx], 0.0) if np.isfinite(con_upper[idx]) else 0.0
            violations.append(max(low_v, high_v))
        for _, fn, lo, hi in model["nonlinear_constraints"]:
            value = fn(x)
            low_v = max(lo - value, 0.0) if np.isfinite(lo) else 0.0
            high_v = max(value - hi, 0.0) if np.isfinite(hi) else 0.0
            violations.append(max(low_v, high_v))
        for idx, value in enumerate(x):
            lo, hi = model["lower"][idx], model["upper"][idx]
            violations.append(max(lo - value, 0.0) if np.isfinite(lo) else 0.0)
            violations.append(max(value - hi, 0.0) if np.isfinite(hi) else 0.0)
            if model["integrality"][idx]:
                violations.append(abs(value - round(value)))
        return float(max(violations, default=0.0))
    def solve_compiled_model(model, requested_mode):
        lower = model["lower"]
        upper = model["upper"]
        initial = model["initial"]
        A = model["A"]
        con_lower = model["constraint_lower"]
        con_upper = model["constraint_upper"]
        constraint_names = model["constraint_names"]
        variable_names = model["variable_names"]
        integrality = model["integrality"]
        problem_class = model["problem_class"]
        objective_names = model["objective_names"]
        seed = model["seed"]
        scipy_linear_constraint = LinearConstraint(A, con_lower, con_upper) if len(constraint_names) else None
        scipy_bounds = Bounds(lower, upper)
        def objective(name):
            return model["objectives"][name]
        def linprog_matrices(extra_A=None, extra_upper=None):
            Aub, bub, Aeq, beq, tags = [], [], [], [], []
            for idx, cname in enumerate(constraint_names):
                lo, hi = con_lower[idx], con_upper[idx]
                row = A[idx]
                if np.isfinite(lo) and np.isfinite(hi) and math.isclose(lo, hi, rel_tol=0, abs_tol=1e-12):
                    Aeq.append(row)
                    beq.append(hi)
                    tags.append((cname, "equality"))
                else:
                    if np.isfinite(hi):
                        Aub.append(row)
                        bub.append(hi)
                        tags.append((cname, "upper"))
                    if np.isfinite(lo):
                        Aub.append(-row)
                        bub.append(-lo)
                        tags.append((cname, "lower"))
            if extra_A is not None:
                Aub.append(np.asarray(extra_A, dtype=float))
                bub.append(float(extra_upper))
                tags.append(("pareto_epsilon", "upper"))
            return (
                np.array(Aub) if Aub else None,
                np.array(bub) if bub else None,
                np.array(Aeq) if Aeq else None,
                np.array(beq) if beq else None,
                tags,
            )
        def solve_linear(name, *, extra_A=None, extra_upper=None):
            obj = objective(name)
            c = obj["linear"]
            Aub, bub, Aeq, beq, tags = linprog_matrices(extra_A, extra_upper)
            started = time.perf_counter()
            res = linprog(obj["sign"] * c, A_ub=Aub, b_ub=bub, A_eq=Aeq, b_eq=beq, bounds=list(zip(lower, upper)), method="highs")
            runtime = time.perf_counter() - started
            if res.status == 0:
                status = "OPTIMAL"
            elif res.status == 2:
                status = "INFEASIBLE"
            elif res.status == 3:
                status = "UNBOUNDED"
            else:
                status = "FAILED"
            x = np.asarray(res.x, dtype=float) if res.x is not None else np.full(len(variable_names), np.nan)
            objective_value = obj["evaluate"](x) if np.all(np.isfinite(x)) else np.nan
            marginals = {}
            var_marginals = {}
            if res.status == 0:
                ineq_values = getattr(getattr(res, "ineqlin", None), "marginals", None)
                eq_values = getattr(getattr(res, "eqlin", None), "marginals", None)
                ineq_m = list(np.asarray(ineq_values, dtype=float)) if ineq_values is not None else []
                eq_m = list(np.asarray(eq_values, dtype=float)) if eq_values is not None else []
                i_ineq = i_eq = 0
                for cname, side in tags:
                    if side == "equality":
                        value = eq_m[i_eq] if i_eq &lt; len(eq_m) else np.nan
                        i_eq += 1
                    else:
                        value = ineq_m[i_ineq] if i_ineq &lt; len(ineq_m) else np.nan
                        i_ineq += 1
                        if side == "lower" and np.isfinite(value):
                            value = -value
                    if cname != "pareto_epsilon" and np.isfinite(value):
                        marginals.setdefault(cname, []).append({"side": side, "value": float(obj["sign"] * value)})
                lower_m = getattr(getattr(res, "lower", None), "marginals", None)
                upper_m = getattr(getattr(res, "upper", None), "marginals", None)
                if lower_m is not None or upper_m is not None:
                    for idx, vname in enumerate(variable_names):
                        lm = float(lower_m[idx]) if lower_m is not None and idx &lt; len(lower_m) and np.isfinite(lower_m[idx]) else 0.0
                        um = float(upper_m[idx]) if upper_m is not None and idx &lt; len(upper_m) and np.isfinite(upper_m[idx]) else 0.0
                        val = um if abs(um) &gt; abs(lm) else lm
                        var_marginals[vname] = float(val)
            return {
                "x": x,
                "status": status,
                "solver": "HiGHS LP",
                "objective": objective_value,
                "runtime": runtime,
                "evaluations": getattr(res, "nit", None),
                "message": str(res.message),
                "constraint_marginals": marginals,
                "variable_marginals": var_marginals,
                "mip_gap": None,
                "mip_dual_bound": None,
            }
        def solve_milp(name):
            obj = objective(name)
            started = time.perf_counter()
            res = milp(
                c=obj["sign"] * obj["linear"],
                integrality=integrality,
                bounds=scipy_bounds,
                constraints=scipy_linear_constraint if scipy_linear_constraint is not None else None,
                options={"time_limit": 10.0},
            )
            runtime = time.perf_counter() - started
            x = np.asarray(res.x, dtype=float) if res.x is not None else np.full(len(variable_names), np.nan)
            violation = model_feasibility(model, x)
            if res.status == 0:
                status = "OPTIMAL"
            elif res.status == 1 and np.all(np.isfinite(x)) and violation &lt;= 1e-6:
                status = "FEASIBLE_SOLUTION"
            elif res.status == 2:
                status = "INFEASIBLE"
            elif res.status == 3:
                status = "UNBOUNDED"
            else:
                status = "FAILED"
            return {
                "x": x,
                "status": status,
                "solver": "HiGHS MILP",
                "objective": obj["evaluate"](x) if np.all(np.isfinite(x)) else np.nan,
                "runtime": runtime,
                "evaluations": getattr(res, "mip_node_count", None),
                "message": str(res.message),
                "constraint_marginals": {},
                "variable_marginals": {},
                "mip_gap": getattr(res, "mip_gap", None),
                "mip_dual_bound": getattr(res, "mip_dual_bound", None),
            }
        def scipy_constraints():
            constraints = []
            for idx in range(len(constraint_names)):
                row = A[idx].copy()
                lo = con_lower[idx]
                hi = con_upper[idx]
                if np.isfinite(lo) and np.isfinite(hi) and math.isclose(lo, hi, rel_tol=0, abs_tol=1e-12):
                    constraints.append({"type": "eq", "fun": lambda x, row=row, rhs=hi: float(np.dot(row, x) - rhs)})
                else:
                    if np.isfinite(lo):
                        constraints.append({"type": "ineq", "fun": lambda x, row=row, lo=lo: float(np.dot(row, x) - lo)})
                    if np.isfinite(hi):
                        constraints.append({"type": "ineq", "fun": lambda x, row=row, hi=hi: float(hi - np.dot(row, x))})
            for _, fn, lo, hi in model["nonlinear_constraints"]:
                if np.isfinite(lo):
                    constraints.append({"type": "ineq", "fun": lambda x, fn=fn, lo=lo: fn(x) - lo})
                if np.isfinite(hi):
                    constraints.append({"type": "ineq", "fun": lambda x, fn=fn, hi=hi: hi - fn(x)})
            return constraints
        def solve_local(name, start=None, solver_label="SLSQP"):
            obj = objective(name)
            x0 = initial.copy() if start is None else np.asarray(start, dtype=float)
            started = time.perf_counter()
            res = minimize(
                lambda x: obj["sign"] * obj["evaluate"](x),
                x0,
                method="SLSQP",
                bounds=list(zip(lower, upper)),
                constraints=scipy_constraints(),
                options={"maxiter": 600, "ftol": 1e-9},
            )
            runtime = time.perf_counter() - started
            x = np.asarray(res.x, dtype=float) if res.x is not None else np.full(len(variable_names), np.nan)
            violation = model_feasibility(model, x)
            status = "LOCAL_OPTIMUM" if res.success and violation &lt;= 1e-6 else ("FEASIBLE_SOLUTION" if violation &lt;= 1e-6 else "FAILED")
            return {
                "x": x,
                "status": status,
                "solver": solver_label,
                "objective": obj["evaluate"](x),
                "runtime": runtime,
                "evaluations": getattr(res, "nfev", None),
                "message": str(res.message),
                "constraint_marginals": {},
                "variable_marginals": {},
                "mip_gap": None,
                "mip_dual_bound": None,
            }
        def solve_multistart(name, starts=9):
            rng = np.random.default_rng(seed)
            finite_lo = np.where(np.isfinite(lower), lower, initial - 2)
            finite_hi = np.where(np.isfinite(upper), upper, initial + 2)
            candidates = [initial.copy(), *[rng.uniform(finite_lo, finite_hi) for _ in range(max(1, starts - 1))]]
            start_results = [solve_local(name, start=start, solver_label=f"SLSQP start {index + 1}") for index, start in enumerate(candidates)]
            feasible = [item for item in start_results if model_feasibility(model, item["x"]) &lt;= 1e-6]
            obj = objective(name)
            best = min(feasible or start_results, key=lambda item: obj["sign"] * item["objective"])
            result = dict(best)
            result["solver"] = f"MultiStart ({len(candidates)} starts)"
            result["status"] = "BEST_FOUND" if feasible else best["status"]
            result["runtime"] = sum(item["runtime"] for item in start_results)
            result["evaluations"] = sum((item["evaluations"] or 0) for item in start_results)
            result["message"] = f"Best feasible result from {len(candidates)} seeded local starts"
            return result, start_results
        def solve_global(name):
            if len(constraint_names) or model["nonlinear_constraints"] or not np.all(np.isfinite(lower)) or not np.all(np.isfinite(upper)):
                multi, start_results = solve_multistart(name, starts=7)
                multi["message"] = "MultiStart fallback: Global search (DE/SHGO) requires bounded unconstrained models"
                return multi, start_results
            obj = objective(name)
            bounds_list = list(zip(lower, upper))
            fn = lambda x: obj["sign"] * obj["evaluate"](x)
            popsize = 6
            maxiter = max(2, min(20, model["global_budget"] // max(popsize * len(variable_names), 1) - 1))
            started = time.perf_counter()
            de = differential_evolution(fn, bounds_list, seed=seed, popsize=popsize, maxiter=maxiter, polish=True, tol=1e-7, updating="immediate", workers=1)
            de_time = time.perf_counter() - started
            de_result = {
                "x": np.asarray(de.x, dtype=float),
                "status": "BEST_FOUND" if de.success else "FEASIBLE_SOLUTION",
                "solver": "Differential Evolution",
                "objective": obj["evaluate"](de.x),
                "runtime": de_time,
                "evaluations": getattr(de, "nfev", None),
                "message": str(de.message),
                "constraint_marginals": {},
                "variable_marginals": {},
                "mip_gap": None,
                "mip_dual_bound": None,
            }
            started = time.perf_counter()
            sh = shgo(fn, bounds_list, n=min(model["global_budget"], 120), iters=1, sampling_method="simplicial")
            sh_time = time.perf_counter() - started
            sh_result = {
                "x": np.asarray(sh.x, dtype=float),
                "status": "BEST_FOUND" if sh.success else "FAILED",
                "solver": "SHGO",
                "objective": obj["evaluate"](sh.x),
                "runtime": sh_time,
                "evaluations": getattr(sh, "nfev", None),
                "message": str(sh.message),
                "constraint_marginals": {},
                "variable_marginals": {},
                "mip_gap": None,
                "mip_dual_bound": None,
            }
            local = solve_local(name)
            multi, _ = solve_multistart(name, starts=7)
            candidates = [local, multi, de_result, sh_result]
            feasible_candidates = [item for item in candidates if model_feasibility(model, item["x"]) &lt;= 1e-6 and np.isfinite(item["objective"])]
            best = min(feasible_candidates or candidates, key=lambda item: obj["sign"] * item["objective"])
            result = dict(best)
            result["status"] = "BEST_FOUND"
            result["message"] = "Best feasible result from local, MultiStart, Differential Evolution, and SHGO"
            return result, candidates
        def solve_residual_problem(rows, role):
            def residual_vector(x):
                return np.array([math.sqrt(max(weight, 0.0)) * fn(x) for _, fn, weight in rows], dtype=float)
            started = time.perf_counter()
            res = least_squares(residual_vector, initial, bounds=(lower, upper), max_nfev=1000, xtol=1e-11, ftol=1e-11, gtol=1e-11)
            runtime = time.perf_counter() - started
            x = np.asarray(res.x, dtype=float)
            residual_norm = float(np.linalg.norm(res.fun))
            status = "LOCAL_OPTIMUM" if role == "Residual" and res.success else ("FEASIBLE_SOLUTION" if residual_norm &lt;= 1e-7 else "FAILED")
            return {
                "x": x,
                "status": status,
                "solver": "SciPy least_squares",
                "objective": float(np.dot(res.fun, res.fun)),
                "runtime": runtime,
                "evaluations": getattr(res, "nfev", None),
                "message": f"{res.message}; residual norm={residual_norm:.3g}",
                "constraint_marginals": {},
                "variable_marginals": {},
                "mip_gap": None,
                "mip_dual_bound": None,
            }
        def solve_pareto():
            first, second = objective_names
            obj1, obj2 = objective(first), objective(second)
            c1, c2 = obj1["linear"], obj2["linear"]
            bounds_list = list(zip(lower, upper))
            def solve_c(c, extra=None):
                extra_A, extra_upper = extra if extra is not None else (None, None)
                Aub, bub, Aeq, beq, _ = linprog_matrices(extra_A, extra_upper)
                return linprog(c, A_ub=Aub, b_ub=bub, A_eq=Aeq, b_eq=beq, bounds=bounds_list, method="highs")
            normalized_c1 = obj1["sign"] * c1
            normalized_c2 = obj2["sign"] * c2
            r1 = solve_c(normalized_c1)
            r2 = solve_c(normalized_c2)
            if not r1.success or not r2.success:
                status = "INFEASIBLE" if (r1.status == 2 or r2.status == 2) else "FAILED"
                return {
                    "x": np.full(len(variable_names), np.nan),
                    "status": status,
                    "solver": "Pareto ε-constraint",
                    "objective": np.nan,
                    "runtime": 0.0,
                    "evaluations": 0,
                    "message": "Unable to establish feasible Pareto endpoints",
                    "constraint_marginals": {},
                    "variable_marginals": {},
                    "mip_gap": None,
                    "mip_dual_bound": None,
                }, [], [first, second]
            epsilon_at_first = float(np.dot(normalized_c2, r1.x))
            epsilon_best = float(np.dot(normalized_c2, r2.x))
            epsilons = np.linspace(epsilon_best, epsilon_at_first, model["pareto_points"])
            solutions = []
            for epsilon in epsilons:
                res = solve_c(normalized_c1, (normalized_c2, epsilon))
                if not res.success:
                    continue
                x = np.asarray(res.x, dtype=float)
                values = [obj1["evaluate"](x), obj2["evaluate"](x)]
                solutions.append((values, x, float(epsilon)))
            if not solutions:
                return {
                    "x": np.full(len(variable_names), np.nan),
                    "status": "INFEASIBLE",
                    "solver": "Pareto ε-constraint",
                    "objective": np.nan,
                    "runtime": 0.0,
                    "evaluations": 0,
                    "message": "Pareto sweep produced no feasible solutions",
                    "constraint_marginals": {},
                    "variable_marginals": {},
                    "mip_gap": None,
                    "mip_dual_bound": None,
                }, [], [first, second]
            s1 = obj1["sign"]
            s2 = obj2["sign"]
            rows = []
            for k, (vk, xk, ep) in enumerate(solutions):
                dominated = False
                for j, (vj, _, _) in enumerate(solutions):
                    if j == k:
                        continue
                    if (s1 * vj[0] &lt;= s1 * vk[0] + 1e-9 and s2 * vj[1] &lt;= s2 * vk[1] + 1e-9) and (
                        s1 * vj[0] &lt; s1 * vk[0] - 1e-9 or s2 * vj[1] &lt; s2 * vk[1] - 1e-9
                    ):
                        dominated = True
                        break
                status_label = "Dominated" if dominated else "Nondominated"
                rows.append([len(rows) + 1, round(vk[0], 6), round(vk[1], 6), round(ep, 6), status_label, "HiGHS LP", round(model_feasibility(model, xk), 9), "ε-constraint"])
            selected = solutions[len(solutions) // 2][1]
            return {
                "x": selected,
                "status": "PARETO_SET",
                "solver": "Pareto ε-constraint",
                "objective": obj1["evaluate"](selected),
                "runtime": 0.0,
                "evaluations": len(solutions),
                "message": f"Generated {len(solutions)} nondominated tradeoff points",
                "constraint_marginals": {},
                "variable_marginals": {},
                "mip_gap": None,
                "mip_dual_bound": None,
            }, rows, [first, second]
        primary = objective_names[0] if objective_names else ""
        strategy = requested_mode
        if requested_mode == "Recommended":
            strategy = model["preferred_strategy"] if model["preferred_strategy"] != "Recommended" else "Local"
        comparisons = []
        pareto_rows = None
        pareto_names = None
        strategy_note = None
        solver_label = {
            "LP": "HiGHS LP",
            "MILP": "HiGHS MILP",
            "QP": "SLSQP",
            "NLP": "SLSQP",
            "Least squares": "SciPy least_squares",
            "Equations": "SciPy least_squares",
            "Multiobjective": "Pareto ε-constraint",
        }.get(problem_class, "Unknown")
        try:
            if problem_class == "LP":
                solver_label = "HiGHS LP"
                if requested_mode in {"MultiStart", "Global"}:
                    strategy_note = f"Solve mode '{requested_mode}' is not needed for linear models; LP is convex and solved to global optimality by HiGHS LP."
                strategy = "Class-native"
                result = solve_linear(primary)
                comparisons = [result]
            elif problem_class == "MILP":
                solver_label = "HiGHS MILP"
                if requested_mode in {"MultiStart", "Global"}:
                    strategy_note = f"Solve mode '{requested_mode}' is not needed for mixed-integer models; HiGHS branch-and-cut solves to discrete global optimality."
                strategy = "Class-native"
                result = solve_milp(primary)
                comparisons = [result]
            elif problem_class == "QP":
                if strategy in {"MultiStart", "Global"}:
                    solver_label = "MultiStart"
                    strategy = "MultiStart"
                    result, comparisons = solve_multistart(primary)
                    if requested_mode == "Global":
                        strategy_note = "Global mode (DE/SHGO) requires unconstrained models; MultiStart repeated local search was used for this QP."
                else:
                    solver_label = "SLSQP"
                    strategy = "Local"
                    result = solve_local(primary)
                    comparisons = [result]
            elif problem_class == "NLP":
                if strategy == "Global":
                    if len(constraint_names) or model["nonlinear_constraints"] or not np.all(np.isfinite(lower)) or not np.all(np.isfinite(upper)):
                        solver_label = "MultiStart"
                        strategy = "MultiStart"
                        result, comparisons = solve_multistart(primary)
                        strategy_note = "Global mode (DE/SHGO) requires bounded unconstrained models; MultiStart repeated local search was used for this constrained NLP."
                    else:
                        solver_label = "Global"
                        result, comparisons = solve_global(primary)
                elif strategy == "MultiStart":
                    solver_label = "MultiStart"
                    result, comparisons = solve_multistart(primary)
                else:
                    solver_label = "SLSQP"
                    strategy = "Local"
                    result = solve_local(primary)
                    comparisons = [result]
            elif problem_class == "Least squares":
                solver_label = "SciPy least_squares"
                if requested_mode in {"MultiStart", "Global"}:
                    strategy_note = f"Solve mode '{requested_mode}' is not supported for least-squares models; solved with SciPy least_squares."
                strategy = "Class-native"
                result = solve_residual_problem(model["residuals"], "Residual")
                comparisons = [result]
            elif problem_class == "Equations":
                solver_label = "SciPy least_squares"
                if requested_mode in {"MultiStart", "Global"}:
                    strategy_note = f"Solve mode '{requested_mode}' is not supported for equation models; solved with SciPy least_squares."
                strategy = "Class-native"
                result = solve_residual_problem(model["equations"], "Equation")
                comparisons = [result]
            elif problem_class == "Multiobjective":
                solver_label = "Pareto ε-constraint"
                if requested_mode in {"MultiStart", "Global"}:
                    strategy_note = f"Solve mode '{requested_mode}' is not supported for the current linear Pareto workflow; solved with Pareto ε-constraint."
                strategy = "Pareto ε-constraint"
                result, pareto_rows, pareto_names = solve_pareto()
                comparisons = [result]
            else:
                raise ValueError(f"Unsupported problem class: {problem_class}")
        except Exception as exc:
            result = {
                "x": np.full(len(variable_names), np.nan),
                "status": "FAILED",
                "solver": solver_label,
                "objective": np.nan,
                "runtime": 0.0,
                "evaluations": 0,
                "message": f"Solver error: {exc}",
                "constraint_marginals": {},
                "variable_marginals": {},
                "mip_gap": None,
                "mip_dual_bound": None,
            }
            comparisons = [result]
        return {
            "result": result,
            "comparisons": comparisons,
            "pareto_rows": pareto_rows,
            "pareto_names": pareto_names,
            "solve_strategy": strategy,
            "strategy_note": strategy_note,
        }
    return model_feasibility, solve_compiled_model</t>
        </is>
      </c>
      <c r="G8" t="inlineStr">
        <is>
          <t>Engine</t>
        </is>
      </c>
      <c r="H8" s="24" t="inlineStr">
        <is>
          <t>python</t>
        </is>
      </c>
    </row>
    <row r="9">
      <c r="A9" s="24" t="inlineStr">
        <is>
          <t>@app.cell
def _(compiled_model, solve_compiled_model, solver_mode):
    solve_bundle = solve_compiled_model(compiled_model, solver_mode.value)
    return (solve_bundle,)</t>
        </is>
      </c>
      <c r="G9" t="inlineStr">
        <is>
          <t>Notebook header</t>
        </is>
      </c>
      <c r="H9" s="24" t="inlineStr">
        <is>
          <t>import marimo
__generated_with = "0.23.15"
app = marimo.App(width="medium")</t>
        </is>
      </c>
    </row>
    <row r="10">
      <c r="A10" s="24" t="inlineStr">
        <is>
          <t>@app.cell
def _(compiled_model, model_feasibility, np, solve_bundle):
    result = solve_bundle["result"]
    _x = result["x"]
    max_violation = model_feasibility(compiled_model, _x)
    diagnostics_rows = [["Severity", "Check", "Detail"], *compiled_model["compile_diagnostics"]]
    diagnostics_rows.append(["INFO", "Problem classification", f"Detected {compiled_model['problem_class']} from {len(compiled_model['variable_names'])} variables, {len(compiled_model['constraint_names'])} linear constraints, {len(compiled_model['nonlinear_constraints'])} nonlinear constraints, and {len(compiled_model['objective_names'])} enabled objective definitions."])
    diagnostics_rows.append(["INFO", "Solve strategy", f"Requested solver mode resolved to {solve_bundle['solve_strategy']}."])
    if solve_bundle.get("strategy_note"):
        diagnostics_rows.append(["INFO", "Solve strategy note", solve_bundle["strategy_note"]])
    if np.any(compiled_model["integrality"]):
        diagnostics_rows.append(["INFO", "Discrete variables", f"{int(compiled_model['integrality'].sum())} integer/binary variables are enforced by the MILP backend."])
    if solve_bundle["solve_strategy"] == "Global":
        diagnostics_rows.append(["INFO", "Global semantics", "Bounded global methods report BEST_FOUND. The workbook does not claim mathematical global optimality from heuristic or stochastic search alone."])
    if compiled_model["problem_class"] == "QP":
        diagnostics_rows.append(["INFO", "QP backend", "Quadratic objectives are compiled explicitly and solved with constrained SLSQP in this beta; a dedicated browser-validated QP backend remains planned."])
    if result.get("mip_gap") is not None and np.isfinite(result["mip_gap"]):
        diagnostics_rows.append(["INFO", "MILP gap", f"Reported relative MIP gap = {float(result['mip_gap']):.6g}."])
    if result.get("mip_dual_bound") is not None and np.isfinite(result["mip_dual_bound"]):
        diagnostics_rows.append(["INFO", "MILP dual bound", f"Reported solver dual bound = {float(result['mip_dual_bound']):.8g}."])
    if max_violation &gt; 1e-6 and result["status"] not in {"INFEASIBLE", "UNBOUNDED", "FAILED"}:
        _updated_result = dict(result)
        _updated_result["status"] = "FAILED"
        result = _updated_result
        diagnostics_rows.append(["ERROR", "Independent feasibility check", f"Maximum violation {max_violation:.3g} exceeds the 1e-6 acceptance tolerance."])
    elif np.isfinite(max_violation):
        diagnostics_rows.append(["PASS", "Independent feasibility check", f"Maximum modeled violation = {max_violation:.3g}."])
    diagnostics_rows.append(["INFO", "Solver termination", str(result["message"])])
    diagnostics_rows.append(["INFO", "Runtime", "SciPy solvers run entirely in the browser/Pyodide runtime; no network solver service or true multicore parallelism is required."])
    diagnostics_rows.append(["INFO", "MATLAB relationship", "Capability-inspired workbench only; solver APIs and numerical trajectories intentionally differ from MATLAB Optimization Toolbox and Global Optimization Toolbox."])
    _termination_message = str(result["message"]).strip()
    if len(_termination_message) &gt; 60:
        _termination_message = _termination_message[:57].rstrip() + "..."
    summary = [
        ["Metric", "Value"],
        ["Model", compiled_model["label"]],
        ["Problem class", compiled_model["problem_class"]],
        ["Scenario", compiled_model["scenario"]],
        ["Solver", result["solver"]],
        ["Status", result["status"]],
        ["Objective value", round(float(result["objective"]), 8) if np.isfinite(result["objective"]) else "n/a"],
        ["Max violation", round(max_violation, 10) if np.isfinite(max_violation) else "n/a"],
        ["Runtime (s)", round(float(result["runtime"]), 4)],
        ["Evaluations / nodes", int(result["evaluations"]) if result["evaluations"] is not None else "n/a"],
        ["Random seed", compiled_model["seed"] if solve_bundle["solve_strategy"] in {"Global", "MultiStart"} else "n/a"],
        ["Termination", _termination_message],
    ]
    variables_output = [["Variable", "Value", "Lower", "Upper", "Bound status", "Marginal"]]
    _var_marginals = result.get("variable_marginals", {})
    for _idx, _variable_name in enumerate(compiled_model["variable_names"]):
        _value = float(_x[_idx]) if np.isfinite(_x[_idx]) else np.nan
        if not np.isfinite(_value):
            _bound_status = "n/a"
        elif np.isfinite(compiled_model["lower"][_idx]) and abs(_value - compiled_model["lower"][_idx]) &lt;= 1e-6:
            _bound_status = "At lower"
        elif np.isfinite(compiled_model["upper"][_idx]) and abs(_value - compiled_model["upper"][_idx]) &lt;= 1e-6:
            _bound_status = "At upper"
        else:
            _bound_status = "Interior"
        _marginal_display = (
            round(_var_marginals[_variable_name], 8)
            if _variable_name in _var_marginals and np.isfinite(_var_marginals[_variable_name])
            else "n/a"
        )
        variables_output.append([
            _variable_name,
            round(_value, 8) if np.isfinite(_value) else "n/a",
            compiled_model["lower"][_idx] if np.isfinite(compiled_model["lower"][_idx]) else "-∞",
            compiled_model["upper"][_idx] if np.isfinite(compiled_model["upper"][_idx]) else "∞",
            _bound_status,
            _marginal_display,
        ])
    constraints_output = [["Constraint", "Activity", "Lower", "Upper", "Slack", "Binding", "Marginal", "Marginal side"]]
    if np.all(np.isfinite(_x)):
        _activities = compiled_model["A"] @ _x if len(compiled_model["constraint_names"]) else np.array([])
        for _idx, _constraint_name in enumerate(compiled_model["constraint_names"]):
            _value = float(_activities[_idx])
            _lo = compiled_model["constraint_lower"][_idx]
            _hi = compiled_model["constraint_upper"][_idx]
            _slack_lo = _value - _lo if np.isfinite(_lo) else np.inf
            _slack_hi = _hi - _value if np.isfinite(_hi) else np.inf
            _slack = min(_slack_lo, _slack_hi)
            _binding = "Yes" if abs(_slack) &lt;= 1e-6 else "No"
            _marginal_entries = result["constraint_marginals"].get(_constraint_name, [])
            _selected_marginal = max(_marginal_entries, key=lambda item: abs(item["value"])) if _marginal_entries else None
            constraints_output.append([
                _constraint_name,
                round(_value, 8),
                _lo if np.isfinite(_lo) else "-∞",
                _hi if np.isfinite(_hi) else "∞",
                round(float(_slack), 8) if np.isfinite(_slack) else "n/a",
                _binding,
                round(_selected_marginal["value"], 8) if _selected_marginal else "n/a",
                _selected_marginal["side"] if _selected_marginal else "n/a",
            ])
    else:
        for _constraint_name in compiled_model["constraint_names"]:
            constraints_output.append([_constraint_name, "n/a", "n/a", "n/a", "n/a", "n/a", "n/a", "n/a"])
    return constraints_output, diagnostics_rows, max_violation, result, summary, variables_output</t>
        </is>
      </c>
      <c r="G10" t="inlineStr">
        <is>
          <t>Template ID</t>
        </is>
      </c>
      <c r="H10" s="24" t="inlineStr">
        <is>
          <t>optimization-toolbox</t>
        </is>
      </c>
    </row>
    <row r="11">
      <c r="A11" s="24" t="inlineStr">
        <is>
          <t>@app.cell
def _(analysis_mode, compiled_model, max_violation, model_feasibility, np, result, solve_bundle):
    _pareto_rows = solve_bundle["pareto_rows"]
    _pareto_names = solve_bundle["pareto_names"]
    _comparison_results = solve_bundle["comparisons"]
    if _pareto_rows is not None:
        analysis = [["Point", _pareto_names[0], _pareto_names[1], "Normalized ε limit", "Status", "Solver", "Max violation", "Method"], *_pareto_rows]
    elif len(_comparison_results) &gt; 1 or analysis_mode.value == "Solver comparison":
        analysis = [["Solver", "Status", "Objective", "Feasible", "Max violation", "Runtime (s)", "Evaluations", "Seed"]]
        for _item in _comparison_results:
            _violation = model_feasibility(compiled_model, _item["x"])
            analysis.append([
                _item["solver"],
                _item["status"],
                round(float(_item["objective"]), 8) if np.isfinite(_item["objective"]) else "n/a",
                "Yes" if _violation &lt;= 1e-6 else "No",
                round(_violation, 9) if np.isfinite(_violation) else "n/a",
                round(float(_item["runtime"]), 4),
                int(_item["evaluations"]) if _item["evaluations"] is not None else "n/a",
                compiled_model["seed"] if "start" in _item["solver"].lower() or _item["solver"] == "Differential Evolution" else "n/a",
            ])
    else:
        _enabled_scenarios = sorted(set(str(_value).strip() for _value in compiled_model["scenario_rows"]["Scenario"].dropna() if str(_value).strip()))
        analysis = [["Analysis", "Scenario", "Status", "Objective", "Max violation", "Solver", "Primary delta", "Notes"]]
        analysis.append(["Current solve", compiled_model["scenario"], result["status"], round(float(result["objective"]), 8) if np.isfinite(result["objective"]) else "n/a", round(max_violation, 9) if np.isfinite(max_violation) else "n/a", result["solver"], 0, f"{solve_bundle['solve_strategy']} strategy"])
        for _scenario_name in _enabled_scenarios:
            analysis.append(["Available scenario", _scenario_name, "Ready", "—", "—", "Same compiler", "—", "Set Start → Scenario to run"])
        if compiled_model["problem_class"] == "LP":
            for _constraint_name, _entries in result["constraint_marginals"].items():
                for _entry in _entries:
                    analysis.append(["LP marginal", _constraint_name, "Exact solver marginal", round(_entry["value"], 8), "—", "HiGHS", "—", f"{_entry['side']} side; normalized to the natural objective direction"])
    plot_kind = "variables"
    plot_x = compiled_model["variable_names"]
    plot_y = [float(_value) if np.isfinite(_value) else 0.0 for _value in result["x"]]
    if _pareto_rows is not None:
        plot_kind = "pareto"
        plot_x = [_row[1] for _row in _pareto_rows]
        plot_y = [_row[2] for _row in _pareto_rows]
    elif len(_comparison_results) &gt; 1:
        plot_kind = "solvers"
        plot_x = [_item["solver"] for _item in _comparison_results]
        plot_y = [float(_item["objective"]) for _item in _comparison_results]
    return analysis, plot_kind, plot_x, plot_y</t>
        </is>
      </c>
      <c r="G11" t="inlineStr">
        <is>
          <t>Template version</t>
        </is>
      </c>
      <c r="H11" s="24" t="inlineStr">
        <is>
          <t>rt-ada648cca0905e5a5299</t>
        </is>
      </c>
    </row>
    <row r="12">
      <c r="A12" s="24" t="inlineStr">
        <is>
          <t>@app.cell(hide_code=True)
def _(compiled_model, mo, result, solve_bundle):
    _strategy_line = f"- **Strategy:** {solve_bundle['solve_strategy']}"
    if solve_bundle.get("strategy_note"):
        _strategy_line += f" ({solve_bundle['strategy_note']})"
    mo.md(f"""
    ## {compiled_model['label']}
    - **Detected:** {compiled_model['problem_class']}
    {_strategy_line}
    - **Scenario:** {compiled_model['scenario']}
    - **Solver:** {result['solver']}
    - **Status:** {result['status']}
    - **Objective:** {result['objective']:.6g}
    Edit the blue worksheet model tables or choose another model ID on **Start**. The compiler validates the model contract before solver dispatch; results are then independently checked and published back into the workbook.
    """)
    return</t>
        </is>
      </c>
      <c r="G12" t="inlineStr">
        <is>
          <t>Workbook instance ID</t>
        </is>
      </c>
      <c r="H12" s="24" t="n"/>
    </row>
    <row r="13">
      <c r="A13" s="24" t="inlineStr">
        <is>
          <t>@app.cell(hide_code=True)
def _(plot_kind, plot_x, plot_y, plt):
    _fig, _ax = plt.subplots(figsize=(8.2, 3.8))
    if plot_kind == "pareto":
        _ax.plot(plot_x, plot_y, marker="o")
        _ax.set_title("Pareto tradeoff frontier")
        _ax.set_xlabel("Objective 1")
        _ax.set_ylabel("Objective 2")
        _ax.grid(alpha=0.25)
    elif plot_kind == "solvers":
        _ax.bar(plot_x, plot_y)
        _ax.set_title("Solver comparison")
        _ax.set_ylabel("Objective value")
        _ax.tick_params(axis="x", rotation=20)
        _ax.grid(axis="y", alpha=0.25)
    else:
        _ax.barh(plot_x, plot_y)
        _ax.set_title("Decision-variable solution")
        _ax.set_xlabel("Value")
        _ax.grid(axis="x", alpha=0.25)
    _fig.tight_layout()
    _fig
    plt.close(_fig)
    return</t>
        </is>
      </c>
    </row>
    <row r="14">
      <c r="A14" s="24" t="inlineStr">
        <is>
          <t>@app.cell(hide_code=True)
def _(analysis, bf, constraints_output, diagnostics_rows, summary, variables_output):
    publication = bf.publish(outputs={
        "summary": summary,
        "variables": variables_output,
        "constraints": constraints_output,
        "analysis": analysis,
        "diagnostics": diagnostics_rows,
    })
    publication
    return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