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shboard" sheetId="1" state="visible" r:id="rId4"/>
    <s:sheet name="Observations" sheetId="2" state="visible" r:id="rId5"/>
    <s:sheet name="_BOARDFLARE" sheetId="3" state="veryHidden" r:id="rId6"/>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3">
    <numFmt numFmtId="164" formatCode="0.000000"/>
    <numFmt numFmtId="165" formatCode="0.000"/>
    <numFmt numFmtId="166" formatCode="0.0%"/>
  </numFmts>
  <fonts count="7">
    <font>
      <name val="Calibri"/>
      <family val="2"/>
      <color theme="1"/>
      <sz val="11"/>
      <scheme val="minor"/>
    </font>
    <font>
      <b val="1"/>
      <color rgb="FFFFFFFF"/>
      <sz val="18"/>
    </font>
    <font>
      <color rgb="FFDCE8F5"/>
      <sz val="11"/>
    </font>
    <font>
      <b val="1"/>
      <color rgb="FFFFFFFF"/>
      <sz val="11"/>
    </font>
    <font>
      <color rgb="FF14532D"/>
      <sz val="11"/>
    </font>
    <font>
      <b val="1"/>
      <color rgb="FF334155"/>
      <sz val="10"/>
    </font>
    <font>
      <color rgb="FF0F172A"/>
      <sz val="11"/>
    </font>
  </fonts>
  <fills count="7">
    <fill>
      <patternFill/>
    </fill>
    <fill>
      <patternFill patternType="gray125"/>
    </fill>
    <fill>
      <patternFill patternType="solid">
        <fgColor rgb="FF1E3A5F"/>
      </patternFill>
    </fill>
    <fill>
      <patternFill patternType="solid">
        <fgColor rgb="FF356A9A"/>
      </patternFill>
    </fill>
    <fill>
      <patternFill patternType="solid">
        <fgColor rgb="FFECFDF3"/>
      </patternFill>
    </fill>
    <fill>
      <patternFill patternType="solid">
        <fgColor rgb="FFE8EEF5"/>
      </patternFill>
    </fill>
    <fill>
      <patternFill patternType="solid">
        <fgColor rgb="FFEAF4FF"/>
      </patternFill>
    </fill>
  </fills>
  <borders count="10">
    <border>
      <left/>
      <right/>
      <top/>
      <bottom/>
      <diagonal/>
    </border>
    <border>
      <left style="thin">
        <color rgb="FF86C9A3"/>
      </left>
      <top style="thin">
        <color rgb="FF86C9A3"/>
      </top>
      <bottom style="thin">
        <color rgb="FF86C9A3"/>
      </bottom>
    </border>
    <border>
      <right style="thin">
        <color rgb="FF86C9A3"/>
      </right>
      <top style="thin">
        <color rgb="FF86C9A3"/>
      </top>
      <bottom style="thin">
        <color rgb="FF86C9A3"/>
      </bottom>
    </border>
    <border>
      <bottom style="thin">
        <color rgb="FFAAB8C7"/>
      </bottom>
    </border>
    <border>
      <left style="thin">
        <color rgb="FF7BA7D1"/>
      </left>
      <right style="thin">
        <color rgb="FF7BA7D1"/>
      </right>
      <top style="thin">
        <color rgb="FF7BA7D1"/>
      </top>
      <bottom style="thin">
        <color rgb="FF7BA7D1"/>
      </bottom>
    </border>
    <border>
      <left style="thin">
        <color rgb="FF86C9A3"/>
      </left>
      <right style="thin">
        <color rgb="FF86C9A3"/>
      </right>
      <top style="thin">
        <color rgb="FF86C9A3"/>
      </top>
      <bottom style="thin">
        <color rgb="FF86C9A3"/>
      </bottom>
    </border>
    <border>
      <top style="thin">
        <color rgb="FF86C9A3"/>
      </top>
      <bottom style="thin">
        <color rgb="FF86C9A3"/>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bottom style="thin">
        <color rgb="FFE2E8F0"/>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4" fillId="4" borderId="2" applyAlignment="1" pivotButton="0" quotePrefix="0" xfId="0">
      <alignment vertical="center" wrapText="1"/>
    </xf>
    <xf numFmtId="0" fontId="5" fillId="5" borderId="3" applyAlignment="1" pivotButton="0" quotePrefix="0" xfId="0">
      <alignment vertical="center" wrapText="1"/>
    </xf>
    <xf numFmtId="0" fontId="6" fillId="6" borderId="4" applyAlignment="1" pivotButton="0" quotePrefix="0" xfId="0">
      <alignment vertical="center" wrapText="1"/>
    </xf>
    <xf numFmtId="0" fontId="4" fillId="4" borderId="5" applyAlignment="1" pivotButton="0" quotePrefix="0" xfId="0">
      <alignment vertical="center" wrapText="1"/>
    </xf>
    <xf numFmtId="2" fontId="4" fillId="4" borderId="5" applyAlignment="1" pivotButton="0" quotePrefix="0" xfId="0">
      <alignment vertical="center" wrapText="1"/>
    </xf>
    <xf numFmtId="164" fontId="4" fillId="4" borderId="5" applyAlignment="1" pivotButton="0" quotePrefix="0" xfId="0">
      <alignment vertical="center" wrapText="1"/>
    </xf>
    <xf numFmtId="165" fontId="4" fillId="4" borderId="5" applyAlignment="1" pivotButton="0" quotePrefix="0" xfId="0">
      <alignment vertical="center" wrapText="1"/>
    </xf>
    <xf numFmtId="0" fontId="4" fillId="4" borderId="6" applyAlignment="1" pivotButton="0" quotePrefix="0" xfId="0">
      <alignment vertical="center" wrapText="1"/>
    </xf>
    <xf numFmtId="0" fontId="6" fillId="6" borderId="7" applyAlignment="1" pivotButton="0" quotePrefix="0" xfId="0">
      <alignment vertical="center" wrapText="1"/>
    </xf>
    <xf numFmtId="0" fontId="6" fillId="6" borderId="8" applyAlignment="1" pivotButton="0" quotePrefix="0" xfId="0">
      <alignment vertical="center" wrapText="1"/>
    </xf>
    <xf numFmtId="0" fontId="6" fillId="0" borderId="9" applyAlignment="1" pivotButton="0" quotePrefix="0" xfId="0">
      <alignment vertical="center" wrapText="1"/>
    </xf>
    <xf numFmtId="166" fontId="6" fillId="6" borderId="4" applyAlignment="1" pivotButton="0" quotePrefix="0" xfId="0">
      <alignment vertical="center"/>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F26"/>
  <s:sheetViews>
    <s:sheetView showGridLines="0" zoomScale="90" workbookViewId="0">
      <s:selection activeCell="A1" sqref="A1"/>
    </s:sheetView>
  </s:sheetViews>
  <s:sheetFormatPr baseColWidth="8" defaultRowHeight="15"/>
  <s:cols>
    <s:col width="23.75" customWidth="1" min="1" max="1"/>
    <s:col width="18.13" customWidth="1" min="2" max="2"/>
    <s:col width="18.13" customWidth="1" min="3" max="3"/>
    <s:col width="18.13" customWidth="1" min="4" max="4"/>
    <s:col width="21.88" customWidth="1" min="5" max="5"/>
    <s:col width="21.25" customWidth="1" min="6" max="6"/>
  </s:cols>
  <s:sheetData>
    <s:row r="1" ht="34.5" customHeight="1">
      <s:c r="A1" s="1" t="inlineStr">
        <s:is>
          <s:t>Nonlinear Curve Fitting</s:t>
        </s:is>
      </s:c>
    </s:row>
    <s:row r="2" ht="31.5" customHeight="1">
      <s:c r="A2" s="2" t="inlineStr">
        <s:is>
          <s:t>Fit a scientifically meaningful saturation curve with SciPy, inspect uncertainty and residuals, and publish fitted predictions.</s:t>
        </s:is>
      </s:c>
    </s:row>
    <s:row r="3" ht="10.5" customHeight="1"/>
    <s:row r="4" ht="24" customHeight="1">
      <s:c r="A4" s="3" t="inlineStr">
        <s:is>
          <s:t>Live Python KPIs</s:t>
        </s:is>
      </s:c>
      <s:c r="D4" s="3" t="inlineStr">
        <s:is>
          <s:t>Live model predictions</s:t>
        </s:is>
      </s:c>
    </s:row>
    <s:row r="5" ht="24" customHeight="1">
      <s:c r="A5" s="4" cm="1">
        <s:f t="array" ref="A5:B14">_xldudf_BF_OUTPUT("summary")</s:f>
      </s:c>
      <s:c r="B5" s="5"/>
      <s:c r="D5" s="6" t="inlineStr">
        <s:is>
          <s:t>New x</s:t>
        </s:is>
      </s:c>
      <s:c r="E5" s="6" t="inlineStr">
        <s:is>
          <s:t>Prediction interval</s:t>
        </s:is>
      </s:c>
      <s:c r="F5" s="6" t="inlineStr">
        <s:is>
          <s:t>Predicted y</s:t>
        </s:is>
      </s:c>
    </s:row>
    <s:row r="6" ht="24" customHeight="1">
      <s:c r="A6" s="4"/>
      <s:c r="B6" s="5"/>
      <s:c r="D6" s="7" t="n">
        <s:v>1.5</s:v>
      </s:c>
      <s:c r="E6" s="8">
        <s:f>_xldudf_BF_FUNCTION("predict_interval", D6)</s:f>
      </s:c>
      <s:c r="F6" s="9">
        <s:f>_xldudf_BF_FUNCTION("predict", D6)</s:f>
      </s:c>
    </s:row>
    <s:row r="7" ht="24" customHeight="1">
      <s:c r="A7" s="8"/>
      <s:c r="B7" s="10"/>
      <s:c r="D7" s="7" t="n">
        <s:v>4</s:v>
      </s:c>
      <s:c r="E7" s="8">
        <s:f>_xldudf_BF_FUNCTION("predict_interval", D7)</s:f>
      </s:c>
      <s:c r="F7" s="9">
        <s:f>_xldudf_BF_FUNCTION("predict", D7)</s:f>
      </s:c>
    </s:row>
    <s:row r="8" ht="24" customHeight="1">
      <s:c r="A8" s="8"/>
      <s:c r="B8" s="10"/>
      <s:c r="D8" s="7" t="n">
        <s:v>8</s:v>
      </s:c>
      <s:c r="E8" s="8">
        <s:f>_xldudf_BF_FUNCTION("predict_interval", D8)</s:f>
      </s:c>
      <s:c r="F8" s="9">
        <s:f>_xldudf_BF_FUNCTION("predict", D8)</s:f>
      </s:c>
    </s:row>
    <s:row r="9" ht="24" customHeight="1">
      <s:c r="A9" s="8"/>
      <s:c r="B9" s="10"/>
      <s:c r="D9" s="7" t="n">
        <s:v>25</s:v>
      </s:c>
      <s:c r="E9" s="8">
        <s:f>_xldudf_BF_FUNCTION("predict_interval", D9)</s:f>
      </s:c>
      <s:c r="F9" s="9">
        <s:f>_xldudf_BF_FUNCTION("predict", D9)</s:f>
      </s:c>
    </s:row>
    <s:row r="10" ht="24" customHeight="1">
      <s:c r="A10" s="8"/>
      <s:c r="B10" s="10"/>
    </s:row>
    <s:row r="11" ht="24" customHeight="1">
      <s:c r="A11" s="8"/>
      <s:c r="B11" s="10"/>
    </s:row>
    <s:row r="12" ht="24" customHeight="1">
      <s:c r="A12" s="8"/>
      <s:c r="B12" s="10"/>
    </s:row>
    <s:row r="13" ht="24" customHeight="1">
      <s:c r="A13" s="8"/>
      <s:c r="B13" s="11"/>
    </s:row>
    <s:row r="14" ht="24" customHeight="1">
      <s:c r="A14" s="8"/>
      <s:c r="B14" s="9"/>
    </s:row>
    <s:row r="15" ht="10.5" customHeight="1"/>
    <s:row r="16" ht="24" customHeight="1">
      <s:c r="A16" s="3" t="inlineStr">
        <s:is>
          <s:t>Fit diagnostics and prediction intervals</s:t>
        </s:is>
      </s:c>
    </s:row>
    <s:row r="17" ht="24" customHeight="1">
      <s:c r="A17" s="4" cm="1">
        <s:f t="array" ref="A17:F37">_xldudf_BF_OUTPUT("detail")</s:f>
      </s:c>
      <s:c r="B17" s="12"/>
      <s:c r="C17" s="12"/>
      <s:c r="D17" s="12"/>
      <s:c r="E17" s="12"/>
      <s:c r="F17" s="5"/>
    </s:row>
    <s:row r="18" ht="18" customHeight="1">
      <s:c r="A18" s="4"/>
      <s:c r="B18" s="12"/>
      <s:c r="C18" s="12"/>
      <s:c r="D18" s="12"/>
      <s:c r="E18" s="12"/>
      <s:c r="F18" s="5"/>
    </s:row>
    <s:row r="19" ht="18" customHeight="1">
      <s:c r="A19" s="4"/>
      <s:c r="B19" s="12"/>
      <s:c r="C19" s="12"/>
      <s:c r="D19" s="12"/>
      <s:c r="E19" s="12"/>
      <s:c r="F19" s="5"/>
    </s:row>
    <s:row r="20" ht="18" customHeight="1">
      <s:c r="A20" s="4"/>
      <s:c r="B20" s="12"/>
      <s:c r="C20" s="12"/>
      <s:c r="D20" s="12"/>
      <s:c r="E20" s="12"/>
      <s:c r="F20" s="5"/>
    </s:row>
    <s:row r="21" ht="18" customHeight="1">
      <s:c r="A21" s="4"/>
      <s:c r="B21" s="12"/>
      <s:c r="C21" s="12"/>
      <s:c r="D21" s="12"/>
      <s:c r="E21" s="12"/>
      <s:c r="F21" s="5"/>
    </s:row>
    <s:row r="22" ht="18" customHeight="1">
      <s:c r="A22" s="4"/>
      <s:c r="B22" s="12"/>
      <s:c r="C22" s="12"/>
      <s:c r="D22" s="12"/>
      <s:c r="E22" s="12"/>
      <s:c r="F22" s="5"/>
    </s:row>
    <s:row r="23" ht="18" customHeight="1">
      <s:c r="A23" s="4"/>
      <s:c r="B23" s="12"/>
      <s:c r="C23" s="12"/>
      <s:c r="D23" s="12"/>
      <s:c r="E23" s="12"/>
      <s:c r="F23" s="5"/>
    </s:row>
    <s:row r="24" ht="18" customHeight="1">
      <s:c r="A24" s="4"/>
      <s:c r="B24" s="12"/>
      <s:c r="C24" s="12"/>
      <s:c r="D24" s="12"/>
      <s:c r="E24" s="12"/>
      <s:c r="F24" s="5"/>
    </s:row>
    <s:row r="25" ht="18" customHeight="1">
      <s:c r="A25" s="4"/>
      <s:c r="B25" s="12"/>
      <s:c r="C25" s="12"/>
      <s:c r="D25" s="12"/>
      <s:c r="E25" s="12"/>
      <s:c r="F25" s="5"/>
    </s:row>
    <s:row r="26" ht="18" customHeight="1">
      <s:c r="A26" s="4"/>
      <s:c r="B26" s="12"/>
      <s:c r="C26" s="12"/>
      <s:c r="D26" s="12"/>
      <s:c r="E26" s="12"/>
      <s:c r="F26" s="5"/>
    </s:row>
  </s:sheetData>
  <s:mergeCells count="5">
    <s:mergeCell ref="A4:B4"/>
    <s:mergeCell ref="A2:F2"/>
    <s:mergeCell ref="A16:F16"/>
    <s:mergeCell ref="A1:F1"/>
    <s:mergeCell ref="D4:F4"/>
  </s:mergeCell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E24"/>
  <sheetViews>
    <sheetView showGridLines="0" zoomScale="90" workbookViewId="0">
      <selection activeCell="A1" sqref="A1"/>
    </sheetView>
  </sheetViews>
  <sheetFormatPr baseColWidth="8" defaultRowHeight="15"/>
  <cols>
    <col width="21.25" customWidth="1" min="1" max="1"/>
    <col width="22.5" customWidth="1" min="2" max="2"/>
    <col width="6" customWidth="1" min="3" max="3"/>
    <col width="18.75" customWidth="1" min="4" max="4"/>
    <col width="20" customWidth="1" min="5" max="5"/>
  </cols>
  <sheetData>
    <row r="1" ht="34.5" customHeight="1">
      <c r="A1" s="1" t="inlineStr">
        <is>
          <t>Nonlinear Enzyme Kinetics</t>
        </is>
      </c>
    </row>
    <row r="2" ht="31.5" customHeight="1">
      <c r="A2" s="2" t="inlineStr">
        <is>
          <t>Blue cells are measured concentration/rate pairs and durable fit controls. Python fits and diagnoses the selected nonlinear model.</t>
        </is>
      </c>
    </row>
    <row r="3" ht="10.5" customHeight="1"/>
    <row r="4" ht="24" customHeight="1">
      <c r="A4" s="6" t="inlineStr">
        <is>
          <t>Substrate (mM)</t>
        </is>
      </c>
      <c r="B4" s="6" t="inlineStr">
        <is>
          <t>Rate (µmol/min)</t>
        </is>
      </c>
      <c r="D4" s="6" t="inlineStr">
        <is>
          <t>Fit control</t>
        </is>
      </c>
      <c r="E4" s="6" t="inlineStr">
        <is>
          <t>Value</t>
        </is>
      </c>
    </row>
    <row r="5" ht="21.75" customHeight="1">
      <c r="A5" s="13" t="n">
        <v>0.5</v>
      </c>
      <c r="B5" s="14" t="n">
        <v>12.6</v>
      </c>
      <c r="D5" s="15" t="inlineStr">
        <is>
          <t>Model</t>
        </is>
      </c>
      <c r="E5" s="7" t="inlineStr">
        <is>
          <t>Michaelis-Menten</t>
        </is>
      </c>
    </row>
    <row r="6" ht="21.75" customHeight="1">
      <c r="A6" s="13" t="n">
        <v>1</v>
      </c>
      <c r="B6" s="14" t="n">
        <v>20.3</v>
      </c>
      <c r="D6" s="15" t="inlineStr">
        <is>
          <t>Prediction interval</t>
        </is>
      </c>
      <c r="E6" s="16" t="n">
        <v>0.95</v>
      </c>
    </row>
    <row r="7" ht="21.75" customHeight="1">
      <c r="A7" s="13" t="n">
        <v>2</v>
      </c>
      <c r="B7" s="14" t="n">
        <v>35.3</v>
      </c>
    </row>
    <row r="8" ht="21.75" customHeight="1">
      <c r="A8" s="13" t="n">
        <v>3</v>
      </c>
      <c r="B8" s="14" t="n">
        <v>42.1</v>
      </c>
    </row>
    <row r="9" ht="21.75" customHeight="1">
      <c r="A9" s="13" t="n">
        <v>5</v>
      </c>
      <c r="B9" s="14" t="n">
        <v>55.3</v>
      </c>
    </row>
    <row r="10" ht="21.75" customHeight="1">
      <c r="A10" s="13" t="n">
        <v>7</v>
      </c>
      <c r="B10" s="14" t="n">
        <v>61</v>
      </c>
    </row>
    <row r="11" ht="21.75" customHeight="1">
      <c r="A11" s="13" t="n">
        <v>10</v>
      </c>
      <c r="B11" s="14" t="n">
        <v>69.7</v>
      </c>
    </row>
    <row r="12" ht="21.75" customHeight="1">
      <c r="A12" s="13" t="n">
        <v>15</v>
      </c>
      <c r="B12" s="14" t="n">
        <v>74.3</v>
      </c>
    </row>
    <row r="13" ht="21.75" customHeight="1">
      <c r="A13" s="13" t="n">
        <v>20</v>
      </c>
      <c r="B13" s="14" t="n">
        <v>79</v>
      </c>
    </row>
    <row r="14" ht="21.75" customHeight="1">
      <c r="A14" s="13" t="n"/>
      <c r="B14" s="14" t="n"/>
    </row>
    <row r="15" ht="21.75" customHeight="1">
      <c r="A15" s="13" t="n"/>
      <c r="B15" s="14" t="n"/>
    </row>
    <row r="16" ht="21.75" customHeight="1">
      <c r="A16" s="13" t="n"/>
      <c r="B16" s="14" t="n"/>
    </row>
    <row r="17" ht="21.75" customHeight="1">
      <c r="A17" s="13" t="n"/>
      <c r="B17" s="14" t="n"/>
    </row>
    <row r="18" ht="21.75" customHeight="1">
      <c r="A18" s="13" t="n"/>
      <c r="B18" s="14" t="n"/>
    </row>
    <row r="19" ht="21.75" customHeight="1">
      <c r="A19" s="13" t="n"/>
      <c r="B19" s="14" t="n"/>
    </row>
    <row r="20" ht="21.75" customHeight="1">
      <c r="A20" s="13" t="n"/>
      <c r="B20" s="14" t="n"/>
    </row>
    <row r="21" ht="21.75" customHeight="1">
      <c r="A21" s="13" t="n"/>
      <c r="B21" s="14" t="n"/>
    </row>
    <row r="22" ht="21.75" customHeight="1">
      <c r="A22" s="13" t="n"/>
      <c r="B22" s="14" t="n"/>
    </row>
    <row r="23" ht="21.75" customHeight="1">
      <c r="A23" s="13" t="n"/>
      <c r="B23" s="14" t="n"/>
    </row>
    <row r="24" ht="21.75" customHeight="1">
      <c r="A24" s="13" t="n"/>
      <c r="B24" s="14" t="n"/>
    </row>
  </sheetData>
  <mergeCells count="2">
    <mergeCell ref="A2:E2"/>
    <mergeCell ref="A1:E1"/>
  </mergeCells>
  <dataValidations count="1">
    <dataValidation sqref="E5" showDropDown="0" showInputMessage="0" showErrorMessage="0" allowBlank="0" type="list">
      <formula1>"Michaelis-Menten,Power law"</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7"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7" t="inlineStr">
        <is>
          <t>@app.cell(hide_code=True)
def _():
    import boardflare as bf
    import marimo as mo
    import matplotlib.pyplot as plt
    import numpy as np
    from scipy import stats
    from scipy.optimize import curve_fit
    mo.md("""
    # Nonlinear Curve Fitting
    Fit a realistic enzyme-kinetics dataset with SciPy, inspect parameter uncertainty and residuals, and publish predictions back to Excel. The selected model and prediction interval are durable worksheet controls shared by the workbook and this notebook.
    """)
    return bf, curve_fit, mo, np, plt, stats</t>
        </is>
      </c>
      <c r="G3" t="inlineStr">
        <is>
          <t>Revision</t>
        </is>
      </c>
      <c r="H3" t="n">
        <v>1</v>
      </c>
    </row>
    <row r="4">
      <c r="A4" s="17" t="inlineStr">
        <is>
          <t>@app.cell(hide_code=True)
def _(bf):
    inputs = bf.inputs(
        observations=bf.ref("Observations!A4:B24", headers=True),
        controls=bf.ref("Observations!D4:E6", headers=True),
    )
    inputs
    return (inputs,)</t>
        </is>
      </c>
      <c r="G4" t="inlineStr">
        <is>
          <t>Startup mode</t>
        </is>
      </c>
      <c r="H4" s="17" t="inlineStr">
        <is>
          <t>run</t>
        </is>
      </c>
    </row>
    <row r="5">
      <c r="A5" s="17" t="inlineStr">
        <is>
          <t>@app.cell(hide_code=True)
def _(mo):
    mo.accordion({"Method and limitations": """
    - The default Michaelis-Menten model is `rate = Vmax × concentration / (Km + concentration)`; Power law is provided as a comparison model.
    - Covariance-based parameter uncertainty and prediction intervals rely on local linearization and roughly constant independent residual variance.
    - A high R² is not evidence that a mechanism is scientifically correct. Poor covariance conditioning can make parameter estimates unreliable.
    - Predictions outside the observed concentration range are extrapolations and should be treated cautiously.
    """})
    return</t>
        </is>
      </c>
      <c r="G5" t="inlineStr">
        <is>
          <t>Format version</t>
        </is>
      </c>
      <c r="H5" s="17" t="inlineStr">
        <is>
          <t>2</t>
        </is>
      </c>
    </row>
    <row r="6">
      <c r="A6" s="17" t="inlineStr">
        <is>
          <t>@app.cell
def _(curve_fit, inputs, np, stats):
    observations = inputs["observations"].copy()
    controls_frame = inputs["controls"]
    controls = {str(row.iloc[0]).strip(): row.iloc[1] for _, row in controls_frame.iterrows()}
    def _coerce_numeric(value):
        if value is None:
            return np.nan
        if isinstance(value, str):
            normalized = value.strip().replace(",", "")
            if not normalized:
                return np.nan
            try:
                return float(normalized)
            except ValueError:
                return np.nan
        try:
            return float(value)
        except (TypeError, ValueError):
            return np.nan
    x_values = np.asarray([_coerce_numeric(value) for value in observations.iloc[:, 0]], dtype=float)
    y_values = np.asarray([_coerce_numeric(value) for value in observations.iloc[:, 1]], dtype=float)
    model_name = str(controls["Model"]).strip()
    if model_name not in {"Michaelis-Menten", "Power law"}:
        raise ValueError("Model must be Michaelis-Menten or Power law.")
    raw_confidence = controls["Prediction interval"]
    if isinstance(raw_confidence, str):
        confidence_text = raw_confidence.strip()
        if confidence_text.endswith("%"):
            confidence = float(confidence_text[:-1].strip()) / 100.0
        else:
            confidence = float(confidence_text)
    else:
        confidence = float(raw_confidence)
    if 1 &lt; confidence &lt;= 100:
        confidence /= 100.0
    if not 0 &lt; confidence &lt; 1:
        raise ValueError("Prediction interval must be between 0% and 100%.")
    finite = np.isfinite(x_values) &amp; np.isfinite(y_values)
    valid = finite &amp; (x_values &gt;= 0 if model_name == "Michaelis-Menten" else x_values &gt; 0)
    x_fit = x_values[valid]
    y_fit = y_values[valid]
    if len(x_fit) &lt; 5:
        qualifier = "non-negative" if model_name == "Michaelis-Menten" else "positive"
        raise ValueError(f"At least five finite observations with {qualifier} substrate concentrations are required.")
    if model_name == "Michaelis-Menten":
        def fitted_model(x_input, vmax, km):
            return vmax * x_input / (km + x_input)
        positive_x = x_fit[x_fit &gt; 0]
        initial_km = float(np.median(positive_x)) if len(positive_x) else 1.0
        initial_guess = [max(float(np.max(y_fit)) * 1.1, 0.01), max(initial_km, 0.01)]
        parameter_names = ("Vmax", "Km")
    else:
        def fitted_model(x_input, scale, exponent):
            return scale * np.power(x_input, exponent)
        guess_mask = y_fit &gt; 0
        if np.count_nonzero(guess_mask) &gt;= 2:
            slope, intercept = np.polyfit(np.log(x_fit[guess_mask]), np.log(y_fit[guess_mask]), 1)
            initial_guess = [max(float(np.exp(intercept)), 0.01), max(float(slope), 0.01)]
        else:
            positive_y = y_fit[y_fit &gt; 0]
            initial_scale = float(np.median(positive_y)) if len(positive_y) else 1.0
            initial_guess = [max(initial_scale, 0.01), 1.0]
        parameter_names = ("Scale a", "Exponent b")
    parameters, covariance = curve_fit(
        fitted_model,
        x_fit,
        y_fit,
        p0=initial_guess,
        bounds=(0.0, np.inf),
        maxfev=20_000,
    )
    fitted_values = fitted_model(x_fit, *parameters)
    residuals = y_fit - fitted_values
    parameter_count = len(parameters)
    observation_count = len(x_fit)
    degrees_freedom = max(observation_count - parameter_count, 1)
    residual_sum_squares = float(np.sum(np.square(residuals)))
    residual_variance = residual_sum_squares / degrees_freedom
    rmse = float(np.sqrt(residual_sum_squares / observation_count))
    total_sum_squares = float(np.sum(np.square(y_fit - np.mean(y_fit))))
    r_squared = 1.0 - residual_sum_squares / total_sum_squares if total_sum_squares else 1.0
    aic = observation_count * np.log(max(residual_sum_squares / observation_count, 1e-12)) + 2 * parameter_count
    aicc = aic + (2 * parameter_count * (parameter_count + 1)) / (observation_count - parameter_count - 1)
    covariance_condition = float(np.linalg.cond(covariance))
    standard_errors = np.sqrt(np.maximum(np.diag(covariance), 0.0))
    critical_value = float(stats.t.ppf((1.0 + confidence) / 2.0, degrees_freedom))
    def model_jacobian(x_input):
        first, second = parameters
        if model_name == "Michaelis-Menten":
            denom = second + x_input
            return np.column_stack((x_input / denom, -first * x_input / np.square(denom)))
        powered = np.power(x_input, second)
        return np.column_stack((powered, first * powered * np.log(x_input)))
    observed_jacobian = model_jacobian(x_fit)
    observed_mean_variance = np.einsum("ij,jk,ik-&gt;i", observed_jacobian, covariance, observed_jacobian)
    observed_margin = critical_value * np.sqrt(np.maximum(observed_mean_variance + residual_variance, 0.0))
    x_curve = np.linspace(float(x_fit.min()), float(x_fit.max()), 160)
    y_curve = fitted_model(x_curve, *parameters)
    curve_jacobian = model_jacobian(x_curve)
    curve_mean_variance = np.einsum("ij,jk,ik-&gt;i", curve_jacobian, covariance, curve_jacobian)
    curve_margin = critical_value * np.sqrt(np.maximum(curve_mean_variance + residual_variance, 0.0))
    summary = [
        ["Fit metric", "Result"],
        ["Model", model_name],
        [parameter_names[0], round(float(parameters[0]), 6)],
        [f"{parameter_names[0]} SE", round(float(standard_errors[0]), 6)],
        [parameter_names[1], round(float(parameters[1]), 6)],
        [f"{parameter_names[1]} SE", round(float(standard_errors[1]), 6)],
        ["R²", round(float(r_squared), 6)],
        ["RMSE", round(rmse, 6)],
        ["AICc", round(float(aicc), 3)],
        ["Covariance condition", round(covariance_condition, 2)],
    ]
    detail = [
        ["Substrate", "Observed", "Fitted", "Residual", "Lower PI", "Upper PI"],
        *[
            [
                round(float(x_value), 4),
                round(float(y_value), 4),
                round(float(fitted_value), 4),
                round(float(residual), 4),
                round(float(fitted_value - margin), 4),
                round(float(fitted_value + margin), 4),
            ]
            for x_value, y_value, fitted_value, residual, margin in zip(
                x_fit, y_fit, fitted_values, residuals, observed_margin
            )
        ],
    ]
    def _prediction(value):
        x_value = float(value)
        if x_value &lt; 0 or (model_name == "Power law" and x_value == 0):
            qualifier = "non-negative" if model_name == "Michaelis-Menten" else "positive"
            raise ValueError(f"Prediction substrate must be {qualifier} for {model_name}.")
        x_array = np.asarray([x_value], dtype=float)
        fitted = float(fitted_model(x_array, *parameters)[0])
        jacobian = model_jacobian(x_array)
        mean_variance = float(np.einsum("ij,jk,ik-&gt;i", jacobian, covariance, jacobian)[0])
        margin = critical_value * float(np.sqrt(max(mean_variance + residual_variance, 0.0)))
        return fitted, fitted - margin, fitted + margin
    def predict(value):
        return _prediction(value)[0]
    def predict_interval(value):
        _, lower, upper = _prediction(value)
        return f"{lower:.2f} – {upper:.2f}"
    return aicc, confidence, covariance_condition, curve_margin, detail, fitted_values, model_name, parameter_names, parameters, predict, predict_interval, r_squared, residuals, rmse, standard_errors, summary, x_curve, x_fit, y_curve, y_fit</t>
        </is>
      </c>
      <c r="G6" t="inlineStr">
        <is>
          <t>Saved at</t>
        </is>
      </c>
      <c r="H6" s="17" t="inlineStr">
        <is>
          <t>1970-01-01T00:00:00Z</t>
        </is>
      </c>
    </row>
    <row r="7">
      <c r="A7" s="17" t="inlineStr">
        <is>
          <t>@app.cell(hide_code=True)
def _(aicc, confidence, covariance_condition, mo, model_name, parameter_names, parameters, r_squared, rmse, standard_errors):
    warning = "Covariance conditioning is acceptable for this teaching dataset." if covariance_condition &lt; 1e6 else "Covariance is poorly conditioned; treat parameter uncertainty cautiously."
    mo.md(f"""
    ## Fit interpretation
    **{model_name}** explains **{r_squared:.2%}** of observed variation with RMSE **{rmse:.3f}** (AICc **{aicc:.2f}**). The fitted parameters are **{parameter_names[0]} = {parameters[0]:.3f} ± {standard_errors[0]:.3f}** and **{parameter_names[1]} = {parameters[1]:.3f} ± {standard_errors[1]:.3f}**. Covariance condition number: **{covariance_condition:,.1f}**. {warning}
    The plots show the fitted curve, the **{confidence:.0%} prediction interval**, and residual structure together.
    """)
    return</t>
        </is>
      </c>
      <c r="G7" t="inlineStr">
        <is>
          <t>Source SHA-256</t>
        </is>
      </c>
      <c r="H7" s="17" t="inlineStr">
        <is>
          <t>ffd930648ff20d0df4d33787b2dc58b09e46a66c12c60ffd5cbd46d2bbd914b7</t>
        </is>
      </c>
    </row>
    <row r="8">
      <c r="A8" s="17" t="inlineStr">
        <is>
          <t>@app.cell(hide_code=True)
def _(curve_margin, fitted_values, plt, residuals, x_curve, x_fit, y_curve, y_fit):
    figure, (fit_axis, residual_axis) = plt.subplots(1, 2, figsize=(9, 3.8), gridspec_kw={"width_ratios": [1.7, 1]})
    fit_axis.scatter(x_fit, y_fit, s=30, label="Observed", zorder=3)
    fit_axis.plot(x_curve, y_curve, linewidth=2.2, label="SciPy fit")
    fit_axis.fill_between(x_curve, y_curve - curve_margin, y_curve + curve_margin, alpha=0.3, label="Prediction interval")
    fit_axis.set_title("Enzyme kinetics fit")
    fit_axis.set_xlabel("Substrate (mM)")
    fit_axis.set_ylabel("Rate (µmol/min)")
    fit_axis.grid(alpha=0.2)
    fit_axis.legend(fontsize=8)
    residual_axis.axhline(0.0, linewidth=1)
    residual_axis.scatter(fitted_values, residuals, s=28)
    residual_axis.set_title("Residual diagnostics")
    residual_axis.set_xlabel("Fitted rate")
    residual_axis.set_ylabel("Residual")
    residual_axis.grid(alpha=0.2)
    figure.tight_layout()
    figure
    return</t>
        </is>
      </c>
      <c r="G8" t="inlineStr">
        <is>
          <t>Engine</t>
        </is>
      </c>
      <c r="H8" s="17" t="inlineStr">
        <is>
          <t>python</t>
        </is>
      </c>
    </row>
    <row r="9">
      <c r="A9" s="17" t="inlineStr">
        <is>
          <t>@app.cell(hide_code=True)
def _(bf, detail, predict, predict_interval, summary):
    publication = bf.publish(
        outputs={"summary": summary, "detail": detail},
        functions={"predict": predict, "predict_interval": predict_interval},
    )
    publication
    return</t>
        </is>
      </c>
      <c r="G9" t="inlineStr">
        <is>
          <t>Notebook header</t>
        </is>
      </c>
      <c r="H9" s="17" t="inlineStr">
        <is>
          <t>import marimo
__generated_with = "0.23.15"
app = marimo.App(width="medium")</t>
        </is>
      </c>
    </row>
    <row r="10">
      <c r="G10" t="inlineStr">
        <is>
          <t>Template ID</t>
        </is>
      </c>
      <c r="H10" s="17" t="inlineStr">
        <is>
          <t>nonlinear-curve-fitting</t>
        </is>
      </c>
    </row>
    <row r="11">
      <c r="G11" t="inlineStr">
        <is>
          <t>Template version</t>
        </is>
      </c>
      <c r="H11" s="17" t="inlineStr">
        <is>
          <t>rt-840f45bc5190ab417b25</t>
        </is>
      </c>
    </row>
    <row r="12">
      <c r="G12" t="inlineStr">
        <is>
          <t>Workbook instance ID</t>
        </is>
      </c>
      <c r="H12" s="1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