
<file path=[Content_Types].xml><?xml version="1.0" encoding="utf-8"?>
<ct:Types xmlns:ct="http://schemas.openxmlformats.org/package/2006/content-types">
  <ct:Default Extension="rels" ContentType="application/vnd.openxmlformats-package.relationships+xml"/>
  <ct:Default Extension="xml" ContentType="application/xml"/>
  <ct:Override PartName="/xl/styles.xml" ContentType="application/vnd.openxmlformats-officedocument.spreadsheetml.styles+xml"/>
  <ct:Override PartName="/xl/theme/theme1.xml" ContentType="application/vnd.openxmlformats-officedocument.theme+xml"/>
  <ct:Override PartName="/docProps/core.xml" ContentType="application/vnd.openxmlformats-package.core-properties+xml"/>
  <ct:Override PartName="/docProps/app.xml" ContentType="application/vnd.openxmlformats-officedocument.extended-properties+xml"/>
  <ct:Override PartName="/xl/worksheets/sheet1.xml" ContentType="application/vnd.openxmlformats-officedocument.spreadsheetml.worksheet+xml"/>
  <ct:Override PartName="/xl/worksheets/sheet2.xml" ContentType="application/vnd.openxmlformats-officedocument.spreadsheetml.worksheet+xml"/>
  <ct:Override PartName="/xl/worksheets/sheet3.xml" ContentType="application/vnd.openxmlformats-officedocument.spreadsheetml.worksheet+xml"/>
  <ct:Override PartName="/xl/worksheets/sheet4.xml" ContentType="application/vnd.openxmlformats-officedocument.spreadsheetml.worksheet+xml"/>
  <ct:Override PartName="/xl/worksheets/sheet5.xml" ContentType="application/vnd.openxmlformats-officedocument.spreadsheetml.worksheet+xml"/>
  <ct:Override PartName="/xl/worksheets/sheet6.xml" ContentType="application/vnd.openxmlformats-officedocument.spreadsheetml.worksheet+xml"/>
  <ct:Override PartName="/xl/worksheets/sheet7.xml" ContentType="application/vnd.openxmlformats-officedocument.spreadsheetml.worksheet+xml"/>
  <ct:Override PartName="/xl/workbook.xml" ContentType="application/vnd.openxmlformats-officedocument.spreadsheetml.sheet.main+xml"/>
  <ct:Override PartName="/xl/metadata.xml" ContentType="application/vnd.openxmlformats-officedocument.spreadsheetml.sheetMetadata+xml"/>
</ct:Types>
</file>

<file path=_rels/.rels><?xml version='1.0' encoding='utf-8'?>
<pr:Relationships xmlns:pr="http://schemas.openxmlformats.org/package/2006/relationships"><pr:Relationship Type="http://schemas.openxmlformats.org/officeDocument/2006/relationships/extended-properties" Target="docProps/app.xml" Id="rId1" /><pr:Relationship Type="http://schemas.openxmlformats.org/officeDocument/2006/relationships/officeDocument" Target="xl/workbook.xml" Id="rId2" /><pr:Relationship Type="http://schemas.openxmlformats.org/package/2006/relationships/metadata/core-properties" Target="docProps/core.xml" Id="rId3" /></pr:Relationships>
</file>

<file path=xl/workbook.xml><?xml version="1.0" encoding="utf-8"?>
<s:workbook xmlns:r="http://schemas.openxmlformats.org/officeDocument/2006/relationships" xmlns:s="http://schemas.openxmlformats.org/spreadsheetml/2006/main">
  <s:workbookPr/>
  <s:workbookProtection/>
  <s:bookViews>
    <s:workbookView visibility="visible" minimized="0" showHorizontalScroll="1" showVerticalScroll="1" showSheetTabs="1" tabRatio="600" firstSheet="0" activeTab="0" autoFilterDateGrouping="1"/>
  </s:bookViews>
  <s:sheets>
    <s:sheet name="Start" sheetId="1" state="visible" r:id="rId4"/>
    <s:sheet name="Time Series Data" sheetId="2" state="visible" r:id="rId5"/>
    <s:sheet name="Specification" sheetId="3" state="visible" r:id="rId6"/>
    <s:sheet name="Results" sheetId="4" state="visible" r:id="rId7"/>
    <s:sheet name="Forecasts" sheetId="5" state="visible" r:id="rId8"/>
    <s:sheet name="Diagnostics" sheetId="6" state="visible" r:id="rId9"/>
    <s:sheet name="_BOARDFLARE" sheetId="7" state="veryHidden" r:id="rId10"/>
  </s:sheets>
  <s:definedNames/>
  <s:calcPr calcId="124519" calcMode="auto"/>
</s: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numFmts count="0"/>
  <fonts count="10">
    <font>
      <name val="Calibri"/>
      <family val="2"/>
      <color theme="1"/>
      <sz val="11"/>
      <scheme val="minor"/>
    </font>
    <font>
      <b val="1"/>
      <color rgb="FFFFFFFF"/>
      <sz val="18"/>
    </font>
    <font>
      <color rgb="FFDCE8F5"/>
      <sz val="11"/>
    </font>
    <font>
      <b val="1"/>
      <color rgb="FFFFFFFF"/>
      <sz val="11"/>
    </font>
    <font>
      <b val="1"/>
      <color rgb="FF334155"/>
      <sz val="10"/>
    </font>
    <font>
      <color rgb="FF0F172A"/>
      <sz val="10"/>
    </font>
    <font>
      <b val="1"/>
      <color rgb="FF0F2942"/>
      <sz val="10"/>
    </font>
    <font>
      <color rgb="FF334155"/>
      <sz val="9.5"/>
    </font>
    <font>
      <b val="1"/>
      <color rgb="FF14532D"/>
      <sz val="10"/>
    </font>
    <font>
      <color rgb="FF14532D"/>
      <sz val="10"/>
    </font>
  </fonts>
  <fills count="10">
    <fill>
      <patternFill/>
    </fill>
    <fill>
      <patternFill patternType="gray125"/>
    </fill>
    <fill>
      <patternFill patternType="solid">
        <fgColor rgb="FF1E3A5F"/>
      </patternFill>
    </fill>
    <fill>
      <patternFill patternType="solid">
        <fgColor rgb="FF356A9A"/>
      </patternFill>
    </fill>
    <fill>
      <patternFill patternType="solid">
        <fgColor rgb="FFE8EEF5"/>
      </patternFill>
    </fill>
    <fill>
      <patternFill patternType="solid">
        <fgColor rgb="FFEAF4FF"/>
      </patternFill>
    </fill>
    <fill>
      <patternFill patternType="solid">
        <fgColor rgb="FFF1F5F9"/>
      </patternFill>
    </fill>
    <fill>
      <patternFill patternType="solid">
        <fgColor rgb="FFF8FAFC"/>
      </patternFill>
    </fill>
    <fill>
      <patternFill patternType="solid">
        <fgColor rgb="FFDDF7E8"/>
      </patternFill>
    </fill>
    <fill>
      <patternFill patternType="solid">
        <fgColor rgb="FFECFDF3"/>
      </patternFill>
    </fill>
  </fills>
  <borders count="13">
    <border>
      <left/>
      <right/>
      <top/>
      <bottom/>
      <diagonal/>
    </border>
    <border>
      <bottom style="thin">
        <color rgb="FFAAB8C7"/>
      </bottom>
    </border>
    <border>
      <left style="thin">
        <color rgb="FF7BA7D1"/>
      </left>
      <top style="thin">
        <color rgb="FF7BA7D1"/>
      </top>
      <bottom style="thin">
        <color rgb="FF7BA7D1"/>
      </bottom>
    </border>
    <border>
      <right style="thin">
        <color rgb="FF7BA7D1"/>
      </right>
      <top style="thin">
        <color rgb="FF7BA7D1"/>
      </top>
      <bottom style="thin">
        <color rgb="FF7BA7D1"/>
      </bottom>
    </border>
    <border>
      <top style="thin">
        <color rgb="FF7BA7D1"/>
      </top>
      <bottom style="thin">
        <color rgb="FF7BA7D1"/>
      </bottom>
    </border>
    <border>
      <left style="thin">
        <color rgb="FFCBD5E1"/>
      </left>
      <right style="thin">
        <color rgb="FFCBD5E1"/>
      </right>
      <top style="thin">
        <color rgb="FFCBD5E1"/>
      </top>
      <bottom style="thin">
        <color rgb="FFCBD5E1"/>
      </bottom>
    </border>
    <border>
      <left/>
      <right/>
      <top style="thin">
        <color rgb="FFCBD5E1"/>
      </top>
      <bottom/>
      <diagonal/>
    </border>
    <border>
      <left/>
      <right style="thin">
        <color rgb="FFCBD5E1"/>
      </right>
      <top style="thin">
        <color rgb="FFCBD5E1"/>
      </top>
      <bottom/>
      <diagonal/>
    </border>
    <border>
      <left/>
      <right/>
      <top style="thin">
        <color rgb="FFCBD5E1"/>
      </top>
      <bottom style="thin">
        <color rgb="FFCBD5E1"/>
      </bottom>
      <diagonal/>
    </border>
    <border>
      <left/>
      <right style="thin">
        <color rgb="FFCBD5E1"/>
      </right>
      <top style="thin">
        <color rgb="FFCBD5E1"/>
      </top>
      <bottom style="thin">
        <color rgb="FFCBD5E1"/>
      </bottom>
      <diagonal/>
    </border>
    <border>
      <left style="thin">
        <color rgb="FF7BA7D1"/>
      </left>
      <right style="thin">
        <color rgb="FF7BA7D1"/>
      </right>
      <top style="thin">
        <color rgb="FF7BA7D1"/>
      </top>
      <bottom style="thin">
        <color rgb="FF7BA7D1"/>
      </bottom>
    </border>
    <border>
      <bottom style="thin">
        <color rgb="FF86C9A3"/>
      </bottom>
    </border>
    <border>
      <bottom style="thin">
        <color rgb="FFC6E8D3"/>
      </bottom>
    </border>
  </borders>
  <cellStyleXfs count="1">
    <xf numFmtId="0" fontId="0" fillId="0" borderId="0"/>
  </cellStyleXfs>
  <cellXfs count="20">
    <xf numFmtId="0" fontId="0" fillId="0" borderId="0" pivotButton="0" quotePrefix="0" xfId="0"/>
    <xf numFmtId="0" fontId="1" fillId="2" borderId="0" applyAlignment="1" pivotButton="0" quotePrefix="0" xfId="0">
      <alignment vertical="center"/>
    </xf>
    <xf numFmtId="0" fontId="2" fillId="2" borderId="0" applyAlignment="1" pivotButton="0" quotePrefix="0" xfId="0">
      <alignment vertical="center" wrapText="1"/>
    </xf>
    <xf numFmtId="0" fontId="3" fillId="3" borderId="0" applyAlignment="1" pivotButton="0" quotePrefix="0" xfId="0">
      <alignment vertical="center"/>
    </xf>
    <xf numFmtId="0" fontId="4" fillId="4" borderId="1" applyAlignment="1" pivotButton="0" quotePrefix="0" xfId="0">
      <alignment vertical="center" wrapText="1"/>
    </xf>
    <xf numFmtId="0" fontId="5" fillId="5" borderId="2" applyAlignment="1" pivotButton="0" quotePrefix="0" xfId="0">
      <alignment vertical="center" wrapText="1"/>
    </xf>
    <xf numFmtId="0" fontId="5" fillId="5" borderId="3" applyAlignment="1" pivotButton="0" quotePrefix="0" xfId="0">
      <alignment vertical="center" wrapText="1"/>
    </xf>
    <xf numFmtId="0" fontId="5" fillId="5" borderId="4" applyAlignment="1" pivotButton="0" quotePrefix="0" xfId="0">
      <alignment vertical="center" wrapText="1"/>
    </xf>
    <xf numFmtId="0" fontId="6" fillId="6" borderId="5" applyAlignment="1" pivotButton="0" quotePrefix="0" xfId="0">
      <alignment vertical="center"/>
    </xf>
    <xf numFmtId="0" fontId="7" fillId="7" borderId="5" applyAlignment="1" pivotButton="0" quotePrefix="0" xfId="0">
      <alignment vertical="center" wrapText="1"/>
    </xf>
    <xf numFmtId="0" fontId="0" fillId="0" borderId="8" pivotButton="0" quotePrefix="0" xfId="0"/>
    <xf numFmtId="0" fontId="0" fillId="0" borderId="9" pivotButton="0" quotePrefix="0" xfId="0"/>
    <xf numFmtId="4" fontId="5" fillId="5" borderId="2" applyAlignment="1" pivotButton="0" quotePrefix="0" xfId="0">
      <alignment vertical="center"/>
    </xf>
    <xf numFmtId="4" fontId="5" fillId="5" borderId="4" applyAlignment="1" pivotButton="0" quotePrefix="0" xfId="0">
      <alignment vertical="center"/>
    </xf>
    <xf numFmtId="4" fontId="5" fillId="5" borderId="3" applyAlignment="1" pivotButton="0" quotePrefix="0" xfId="0">
      <alignment vertical="center"/>
    </xf>
    <xf numFmtId="4" fontId="5" fillId="5" borderId="10" applyAlignment="1" pivotButton="0" quotePrefix="0" xfId="0">
      <alignment vertical="center"/>
    </xf>
    <xf numFmtId="0" fontId="5" fillId="5" borderId="10" applyAlignment="1" pivotButton="0" quotePrefix="0" xfId="0">
      <alignment vertical="center" wrapText="1"/>
    </xf>
    <xf numFmtId="0" fontId="8" fillId="8" borderId="11" applyAlignment="1" pivotButton="0" quotePrefix="0" xfId="0">
      <alignment vertical="center" wrapText="1"/>
    </xf>
    <xf numFmtId="0" fontId="9" fillId="9" borderId="12" applyAlignment="1" pivotButton="0" quotePrefix="0" xfId="0">
      <alignment vertical="center" wrapText="1"/>
    </xf>
    <xf numFmtId="4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pr:Relationships xmlns:pr="http://schemas.openxmlformats.org/package/2006/relationships"><pr:Relationship Id="rId1" Type="http://schemas.openxmlformats.org/officeDocument/2006/relationships/sheetMetadata" Target="metadata.xml" /><pr:Relationship Type="http://schemas.openxmlformats.org/officeDocument/2006/relationships/styles" Target="styles.xml" Id="rId2" /><pr:Relationship Type="http://schemas.openxmlformats.org/officeDocument/2006/relationships/theme" Target="theme/theme1.xml" Id="rId3" /><pr:Relationship Type="http://schemas.openxmlformats.org/officeDocument/2006/relationships/worksheet" Target="/xl/worksheets/sheet1.xml" Id="rId4" /><pr:Relationship Type="http://schemas.openxmlformats.org/officeDocument/2006/relationships/worksheet" Target="/xl/worksheets/sheet2.xml" Id="rId5" /><pr:Relationship Type="http://schemas.openxmlformats.org/officeDocument/2006/relationships/worksheet" Target="/xl/worksheets/sheet3.xml" Id="rId6" /><pr:Relationship Type="http://schemas.openxmlformats.org/officeDocument/2006/relationships/worksheet" Target="/xl/worksheets/sheet4.xml" Id="rId7" /><pr:Relationship Type="http://schemas.openxmlformats.org/officeDocument/2006/relationships/worksheet" Target="/xl/worksheets/sheet5.xml" Id="rId8" /><pr:Relationship Type="http://schemas.openxmlformats.org/officeDocument/2006/relationships/worksheet" Target="/xl/worksheets/sheet6.xml" Id="rId9" /><pr:Relationship Type="http://schemas.openxmlformats.org/officeDocument/2006/relationships/worksheet" Target="/xl/worksheets/sheet7.xml" Id="rId10" /></pr: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6"/>
  <sheetViews>
    <sheetView showGridLines="0" zoomScale="100" workbookViewId="0">
      <selection activeCell="A1" sqref="A1"/>
    </sheetView>
  </sheetViews>
  <sheetFormatPr baseColWidth="8" defaultRowHeight="15"/>
  <cols>
    <col width="21.25" customWidth="1" min="1" max="1"/>
    <col width="22.5" customWidth="1" min="2" max="2"/>
    <col width="3.5" customWidth="1" min="3" max="3"/>
    <col width="21.25" customWidth="1" min="4" max="4"/>
    <col width="26.25" customWidth="1" min="5" max="5"/>
    <col width="13.75" customWidth="1" min="6" max="6"/>
    <col width="28.75" customWidth="1" min="7" max="7"/>
    <col width="46.25" customWidth="1" min="8" max="8"/>
  </cols>
  <sheetData>
    <row r="1" ht="25.5" customHeight="1">
      <c r="A1" s="1" t="inlineStr">
        <is>
          <t>Econometrics Toolbox</t>
        </is>
      </c>
    </row>
    <row r="2" ht="31.5" customHeight="1">
      <c r="A2" s="2" t="inlineStr">
        <is>
          <t>A feature-rich Python for Excel workbench for time series modeling, ARIMA, VAR, and forecasting.</t>
        </is>
      </c>
    </row>
    <row r="3" ht="18" customHeight="1"/>
    <row r="4" ht="18" customHeight="1">
      <c r="A4" s="3" t="inlineStr">
        <is>
          <t>Econometric controls</t>
        </is>
      </c>
      <c r="D4" s="3" t="inlineStr">
        <is>
          <t>Included model library</t>
        </is>
      </c>
    </row>
    <row r="5" ht="21" customHeight="1">
      <c r="A5" s="4" t="inlineStr">
        <is>
          <t>Control</t>
        </is>
      </c>
      <c r="B5" s="4" t="inlineStr">
        <is>
          <t>Value</t>
        </is>
      </c>
      <c r="D5" s="4" t="inlineStr">
        <is>
          <t>Model</t>
        </is>
      </c>
      <c r="E5" s="4" t="inlineStr">
        <is>
          <t>Label</t>
        </is>
      </c>
      <c r="F5" s="4" t="inlineStr">
        <is>
          <t>Family</t>
        </is>
      </c>
      <c r="G5" s="4" t="inlineStr">
        <is>
          <t>Specification</t>
        </is>
      </c>
      <c r="H5" s="4" t="inlineStr">
        <is>
          <t>Description</t>
        </is>
      </c>
    </row>
    <row r="6" ht="28.5" customHeight="1">
      <c r="A6" s="5" t="inlineStr">
        <is>
          <t>Active model</t>
        </is>
      </c>
      <c r="B6" s="6" t="inlineStr">
        <is>
          <t>us_gdp_growth</t>
        </is>
      </c>
      <c r="D6" s="5" t="inlineStr">
        <is>
          <t>us_gdp_growth</t>
        </is>
      </c>
      <c r="E6" s="7" t="inlineStr">
        <is>
          <t>US Real GDP Growth — ARIMA</t>
        </is>
      </c>
      <c r="F6" s="7" t="inlineStr">
        <is>
          <t>ARIMA</t>
        </is>
      </c>
      <c r="G6" s="7" t="inlineStr">
        <is>
          <t>ARIMA(1,0,1)</t>
        </is>
      </c>
      <c r="H6" s="6" t="inlineStr">
        <is>
          <t>Quarterly annualized real GDP growth rate dynamics.</t>
        </is>
      </c>
    </row>
    <row r="7" ht="28.5" customHeight="1">
      <c r="A7" s="5" t="inlineStr">
        <is>
          <t>Forecast horizon</t>
        </is>
      </c>
      <c r="B7" s="6" t="n">
        <v>4</v>
      </c>
      <c r="D7" s="5" t="inlineStr">
        <is>
          <t>cpi_inflation_arma</t>
        </is>
      </c>
      <c r="E7" s="7" t="inlineStr">
        <is>
          <t>Consumer Price Inflation — ARMA</t>
        </is>
      </c>
      <c r="F7" s="7" t="inlineStr">
        <is>
          <t>ARMA</t>
        </is>
      </c>
      <c r="G7" s="7" t="inlineStr">
        <is>
          <t>ARIMA(1,0,0)</t>
        </is>
      </c>
      <c r="H7" s="6" t="inlineStr">
        <is>
          <t>Monthly consumer price inflation persistence model.</t>
        </is>
      </c>
    </row>
    <row r="8" ht="28.5" customHeight="1">
      <c r="A8" s="5" t="inlineStr">
        <is>
          <t>Confidence level</t>
        </is>
      </c>
      <c r="B8" s="6" t="n">
        <v>0.95</v>
      </c>
      <c r="D8" s="5" t="inlineStr">
        <is>
          <t>retail_sales_sarimax</t>
        </is>
      </c>
      <c r="E8" s="7" t="inlineStr">
        <is>
          <t>Retail Sales &amp; Sentiment — SARIMAX</t>
        </is>
      </c>
      <c r="F8" s="7" t="inlineStr">
        <is>
          <t>SARIMAX</t>
        </is>
      </c>
      <c r="G8" s="7" t="inlineStr">
        <is>
          <t>SARIMAX(1,1,1)x(0,1,1,4)</t>
        </is>
      </c>
      <c r="H8" s="6" t="inlineStr">
        <is>
          <t>Quarterly retail sales with exogenous consumer sentiment indicator.</t>
        </is>
      </c>
    </row>
    <row r="9" ht="28.5" customHeight="1">
      <c r="A9" s="5" t="inlineStr">
        <is>
          <t>Frequency</t>
        </is>
      </c>
      <c r="B9" s="6" t="inlineStr">
        <is>
          <t>Quarterly</t>
        </is>
      </c>
      <c r="D9" s="5" t="inlineStr">
        <is>
          <t>treasury_rates_var</t>
        </is>
      </c>
      <c r="E9" s="7" t="inlineStr">
        <is>
          <t>Treasury Yield Curve — VAR</t>
        </is>
      </c>
      <c r="F9" s="7" t="inlineStr">
        <is>
          <t>VAR</t>
        </is>
      </c>
      <c r="G9" s="7" t="inlineStr">
        <is>
          <t>VAR(1)</t>
        </is>
      </c>
      <c r="H9" s="6" t="inlineStr">
        <is>
          <t>Multi-series vector autoregression of short and long rates.</t>
        </is>
      </c>
    </row>
    <row r="10" ht="28.5" customHeight="1">
      <c r="D10" s="5" t="inlineStr">
        <is>
          <t>consumption_income_coint</t>
        </is>
      </c>
      <c r="E10" s="7" t="inlineStr">
        <is>
          <t>Consumption &amp; Income — Cointegration/ECM</t>
        </is>
      </c>
      <c r="F10" s="7" t="inlineStr">
        <is>
          <t>Cointegration</t>
        </is>
      </c>
      <c r="G10" s="7" t="inlineStr">
        <is>
          <t>Engle-Granger ECM</t>
        </is>
      </c>
      <c r="H10" s="6" t="inlineStr">
        <is>
          <t>Two-series cointegration test and error-correction dynamic model.</t>
        </is>
      </c>
    </row>
    <row r="11" ht="28.5" customHeight="1">
      <c r="D11" s="5" t="inlineStr">
        <is>
          <t>macro_stationarity</t>
        </is>
      </c>
      <c r="E11" s="7" t="inlineStr">
        <is>
          <t>Macro Stationarity &amp; Unit Root</t>
        </is>
      </c>
      <c r="F11" s="7" t="inlineStr">
        <is>
          <t>Stationarity</t>
        </is>
      </c>
      <c r="G11" s="7" t="inlineStr">
        <is>
          <t>ADF/KPSS</t>
        </is>
      </c>
      <c r="H11" s="6" t="inlineStr">
        <is>
          <t>Augmented Dickey-Fuller and KPSS stationarity tests.</t>
        </is>
      </c>
    </row>
    <row r="12" ht="18" customHeight="1"/>
    <row r="13" ht="18" customHeight="1">
      <c r="A13" s="3" t="inlineStr">
        <is>
          <t>Toolbox modules</t>
        </is>
      </c>
    </row>
    <row r="14" ht="33" customHeight="1">
      <c r="A14" s="8" t="inlineStr">
        <is>
          <t>ARIMA &amp; SARIMAX</t>
        </is>
      </c>
      <c r="B14" s="9" t="inlineStr">
        <is>
          <t>Box-Jenkins time series models with autoregression, differencing, and moving averages.</t>
        </is>
      </c>
      <c r="C14" s="10" t="n"/>
      <c r="D14" s="11" t="n"/>
      <c r="E14" s="8" t="inlineStr">
        <is>
          <t>Vector Autoregression</t>
        </is>
      </c>
      <c r="F14" s="9" t="inlineStr">
        <is>
          <t>Multi-equation VAR models capturing dynamic macroeconomic interactions.</t>
        </is>
      </c>
      <c r="G14" s="10" t="n"/>
      <c r="H14" s="11" t="n"/>
    </row>
    <row r="15" ht="33" customHeight="1">
      <c r="A15" s="8" t="inlineStr">
        <is>
          <t>Stationarity Diagnostics</t>
        </is>
      </c>
      <c r="B15" s="9" t="inlineStr">
        <is>
          <t>Augmented Dickey-Fuller (ADF) and KPSS tests for unit roots and trend stationarity.</t>
        </is>
      </c>
      <c r="C15" s="10" t="n"/>
      <c r="D15" s="11" t="n"/>
      <c r="E15" s="8" t="inlineStr">
        <is>
          <t>Residual Diagnostics</t>
        </is>
      </c>
      <c r="F15" s="9" t="inlineStr">
        <is>
          <t>Ljung-Box Q statistics, autocorrelation (ACF/PACF), and Jarque-Bera normality.</t>
        </is>
      </c>
      <c r="G15" s="10" t="n"/>
      <c r="H15" s="11" t="n"/>
    </row>
    <row r="16" ht="33" customHeight="1">
      <c r="A16" s="8" t="inlineStr">
        <is>
          <t>Out-of-Sample Forecasting</t>
        </is>
      </c>
      <c r="B16" s="9" t="inlineStr">
        <is>
          <t>Multi-step ahead point forecasts with 95% confidence intervals.</t>
        </is>
      </c>
      <c r="C16" s="10" t="n"/>
      <c r="D16" s="11" t="n"/>
      <c r="E16" s="8" t="inlineStr">
        <is>
          <t>Model Selection Criteria</t>
        </is>
      </c>
      <c r="F16" s="9" t="inlineStr">
        <is>
          <t>Akaike (AIC), Bayesian (BIC), and Hannan-Quinn information criteria.</t>
        </is>
      </c>
      <c r="G16" s="10" t="n"/>
      <c r="H16" s="11" t="n"/>
    </row>
  </sheetData>
  <mergeCells count="11">
    <mergeCell ref="A4:B4"/>
    <mergeCell ref="F16:H16"/>
    <mergeCell ref="B14:D14"/>
    <mergeCell ref="B15:D15"/>
    <mergeCell ref="F14:H14"/>
    <mergeCell ref="A2:H2"/>
    <mergeCell ref="A13:H13"/>
    <mergeCell ref="A1:H1"/>
    <mergeCell ref="D4:H4"/>
    <mergeCell ref="F15:H15"/>
    <mergeCell ref="B16:D16"/>
  </mergeCells>
  <dataValidations count="2">
    <dataValidation sqref="B6" showDropDown="0" showInputMessage="0" showErrorMessage="0" allowBlank="0" type="list">
      <formula1>"us_gdp_growth,cpi_inflation_arma,retail_sales_sarimax,treasury_rates_var,consumption_income_coint,macro_stationarity"</formula1>
    </dataValidation>
    <dataValidation sqref="B9" showDropDown="0" showInputMessage="0" showErrorMessage="0" allowBlank="0" type="list">
      <formula1>"Quarterly,Monthly,Annual"</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169"/>
  <sheetViews>
    <sheetView showGridLines="0" zoomScale="100" workbookViewId="0">
      <pane ySplit="5" topLeftCell="A6" activePane="bottomLeft" state="frozen"/>
      <selection pane="bottomLeft" activeCell="A1" sqref="A1"/>
    </sheetView>
  </sheetViews>
  <sheetFormatPr baseColWidth="8" defaultRowHeight="15"/>
  <cols>
    <col width="21.25" customWidth="1" min="1" max="1"/>
    <col width="12.5" customWidth="1" min="2" max="2"/>
    <col width="13.75" customWidth="1" min="3" max="3"/>
    <col width="16.25" customWidth="1" min="4" max="4"/>
    <col width="16.25" customWidth="1" min="5" max="5"/>
    <col width="16.25" customWidth="1" min="6" max="6"/>
  </cols>
  <sheetData>
    <row r="1" ht="25.5" customHeight="1">
      <c r="A1" s="1" t="inlineStr">
        <is>
          <t>Macroeconomic Time Series</t>
        </is>
      </c>
    </row>
    <row r="2" ht="31.5" customHeight="1">
      <c r="A2" s="2" t="inlineStr">
        <is>
          <t>Time-sequenced economic observations. Enter series in chronological order with date labels.</t>
        </is>
      </c>
    </row>
    <row r="3" ht="18" customHeight="1"/>
    <row r="4" ht="18" customHeight="1">
      <c r="A4" s="3" t="inlineStr">
        <is>
          <t>Observed time series</t>
        </is>
      </c>
    </row>
    <row r="5" ht="18" customHeight="1">
      <c r="A5" s="4" t="inlineStr">
        <is>
          <t>Model</t>
        </is>
      </c>
      <c r="B5" s="4" t="inlineStr">
        <is>
          <t>Period</t>
        </is>
      </c>
      <c r="C5" s="4" t="inlineStr">
        <is>
          <t>Date</t>
        </is>
      </c>
      <c r="D5" s="4" t="inlineStr">
        <is>
          <t>Series1</t>
        </is>
      </c>
      <c r="E5" s="4" t="inlineStr">
        <is>
          <t>Series2</t>
        </is>
      </c>
      <c r="F5" s="4" t="inlineStr">
        <is>
          <t>Series3</t>
        </is>
      </c>
    </row>
    <row r="6" ht="18" customHeight="1">
      <c r="A6" s="5" t="inlineStr">
        <is>
          <t>us_gdp_growth</t>
        </is>
      </c>
      <c r="B6" s="7" t="n">
        <v>1</v>
      </c>
      <c r="C6" s="6" t="inlineStr">
        <is>
          <t>2018-Q1</t>
        </is>
      </c>
      <c r="D6" s="12" t="n">
        <v>3.5</v>
      </c>
      <c r="E6" s="13" t="n">
        <v>0</v>
      </c>
      <c r="F6" s="14" t="n">
        <v>0</v>
      </c>
    </row>
    <row r="7" ht="18" customHeight="1">
      <c r="A7" s="5" t="inlineStr">
        <is>
          <t>us_gdp_growth</t>
        </is>
      </c>
      <c r="B7" s="7" t="n">
        <v>2</v>
      </c>
      <c r="C7" s="6" t="inlineStr">
        <is>
          <t>2018-Q2</t>
        </is>
      </c>
      <c r="D7" s="12" t="n">
        <v>4.2</v>
      </c>
      <c r="E7" s="13" t="n">
        <v>0</v>
      </c>
      <c r="F7" s="14" t="n">
        <v>0</v>
      </c>
    </row>
    <row r="8" ht="18" customHeight="1">
      <c r="A8" s="5" t="inlineStr">
        <is>
          <t>us_gdp_growth</t>
        </is>
      </c>
      <c r="B8" s="7" t="n">
        <v>3</v>
      </c>
      <c r="C8" s="6" t="inlineStr">
        <is>
          <t>2018-Q3</t>
        </is>
      </c>
      <c r="D8" s="12" t="n">
        <v>2.9</v>
      </c>
      <c r="E8" s="13" t="n">
        <v>0</v>
      </c>
      <c r="F8" s="14" t="n">
        <v>0</v>
      </c>
    </row>
    <row r="9" ht="18" customHeight="1">
      <c r="A9" s="5" t="inlineStr">
        <is>
          <t>us_gdp_growth</t>
        </is>
      </c>
      <c r="B9" s="7" t="n">
        <v>4</v>
      </c>
      <c r="C9" s="6" t="inlineStr">
        <is>
          <t>2018-Q4</t>
        </is>
      </c>
      <c r="D9" s="12" t="n">
        <v>1.5</v>
      </c>
      <c r="E9" s="13" t="n">
        <v>0</v>
      </c>
      <c r="F9" s="14" t="n">
        <v>0</v>
      </c>
    </row>
    <row r="10" ht="18" customHeight="1">
      <c r="A10" s="5" t="inlineStr">
        <is>
          <t>us_gdp_growth</t>
        </is>
      </c>
      <c r="B10" s="7" t="n">
        <v>5</v>
      </c>
      <c r="C10" s="6" t="inlineStr">
        <is>
          <t>2019-Q1</t>
        </is>
      </c>
      <c r="D10" s="12" t="n">
        <v>2.4</v>
      </c>
      <c r="E10" s="13" t="n">
        <v>0</v>
      </c>
      <c r="F10" s="14" t="n">
        <v>0</v>
      </c>
    </row>
    <row r="11" ht="18" customHeight="1">
      <c r="A11" s="5" t="inlineStr">
        <is>
          <t>us_gdp_growth</t>
        </is>
      </c>
      <c r="B11" s="7" t="n">
        <v>6</v>
      </c>
      <c r="C11" s="6" t="inlineStr">
        <is>
          <t>2019-Q2</t>
        </is>
      </c>
      <c r="D11" s="12" t="n">
        <v>3.2</v>
      </c>
      <c r="E11" s="13" t="n">
        <v>0</v>
      </c>
      <c r="F11" s="14" t="n">
        <v>0</v>
      </c>
    </row>
    <row r="12" ht="18" customHeight="1">
      <c r="A12" s="5" t="inlineStr">
        <is>
          <t>us_gdp_growth</t>
        </is>
      </c>
      <c r="B12" s="7" t="n">
        <v>7</v>
      </c>
      <c r="C12" s="6" t="inlineStr">
        <is>
          <t>2019-Q3</t>
        </is>
      </c>
      <c r="D12" s="12" t="n">
        <v>2.8</v>
      </c>
      <c r="E12" s="13" t="n">
        <v>0</v>
      </c>
      <c r="F12" s="14" t="n">
        <v>0</v>
      </c>
    </row>
    <row r="13" ht="18" customHeight="1">
      <c r="A13" s="5" t="inlineStr">
        <is>
          <t>us_gdp_growth</t>
        </is>
      </c>
      <c r="B13" s="7" t="n">
        <v>8</v>
      </c>
      <c r="C13" s="6" t="inlineStr">
        <is>
          <t>2019-Q4</t>
        </is>
      </c>
      <c r="D13" s="12" t="n">
        <v>2.1</v>
      </c>
      <c r="E13" s="13" t="n">
        <v>0</v>
      </c>
      <c r="F13" s="14" t="n">
        <v>0</v>
      </c>
    </row>
    <row r="14" ht="18" customHeight="1">
      <c r="A14" s="5" t="inlineStr">
        <is>
          <t>us_gdp_growth</t>
        </is>
      </c>
      <c r="B14" s="7" t="n">
        <v>9</v>
      </c>
      <c r="C14" s="6" t="inlineStr">
        <is>
          <t>2020-Q1</t>
        </is>
      </c>
      <c r="D14" s="12" t="n">
        <v>-4.6</v>
      </c>
      <c r="E14" s="13" t="n">
        <v>0</v>
      </c>
      <c r="F14" s="14" t="n">
        <v>0</v>
      </c>
    </row>
    <row r="15" ht="18" customHeight="1">
      <c r="A15" s="5" t="inlineStr">
        <is>
          <t>us_gdp_growth</t>
        </is>
      </c>
      <c r="B15" s="7" t="n">
        <v>10</v>
      </c>
      <c r="C15" s="6" t="inlineStr">
        <is>
          <t>2020-Q2</t>
        </is>
      </c>
      <c r="D15" s="12" t="n">
        <v>-28</v>
      </c>
      <c r="E15" s="13" t="n">
        <v>0</v>
      </c>
      <c r="F15" s="14" t="n">
        <v>0</v>
      </c>
    </row>
    <row r="16" ht="18" customHeight="1">
      <c r="A16" s="5" t="inlineStr">
        <is>
          <t>us_gdp_growth</t>
        </is>
      </c>
      <c r="B16" s="7" t="n">
        <v>11</v>
      </c>
      <c r="C16" s="6" t="inlineStr">
        <is>
          <t>2020-Q3</t>
        </is>
      </c>
      <c r="D16" s="12" t="n">
        <v>34.8</v>
      </c>
      <c r="E16" s="13" t="n">
        <v>0</v>
      </c>
      <c r="F16" s="14" t="n">
        <v>0</v>
      </c>
    </row>
    <row r="17" ht="18" customHeight="1">
      <c r="A17" s="5" t="inlineStr">
        <is>
          <t>us_gdp_growth</t>
        </is>
      </c>
      <c r="B17" s="7" t="n">
        <v>12</v>
      </c>
      <c r="C17" s="6" t="inlineStr">
        <is>
          <t>2020-Q4</t>
        </is>
      </c>
      <c r="D17" s="12" t="n">
        <v>4.2</v>
      </c>
      <c r="E17" s="13" t="n">
        <v>0</v>
      </c>
      <c r="F17" s="14" t="n">
        <v>0</v>
      </c>
    </row>
    <row r="18" ht="18" customHeight="1">
      <c r="A18" s="5" t="inlineStr">
        <is>
          <t>us_gdp_growth</t>
        </is>
      </c>
      <c r="B18" s="7" t="n">
        <v>13</v>
      </c>
      <c r="C18" s="6" t="inlineStr">
        <is>
          <t>2021-Q1</t>
        </is>
      </c>
      <c r="D18" s="12" t="n">
        <v>6.3</v>
      </c>
      <c r="E18" s="13" t="n">
        <v>0</v>
      </c>
      <c r="F18" s="14" t="n">
        <v>0</v>
      </c>
    </row>
    <row r="19" ht="18" customHeight="1">
      <c r="A19" s="5" t="inlineStr">
        <is>
          <t>us_gdp_growth</t>
        </is>
      </c>
      <c r="B19" s="7" t="n">
        <v>14</v>
      </c>
      <c r="C19" s="6" t="inlineStr">
        <is>
          <t>2021-Q2</t>
        </is>
      </c>
      <c r="D19" s="12" t="n">
        <v>7</v>
      </c>
      <c r="E19" s="13" t="n">
        <v>0</v>
      </c>
      <c r="F19" s="14" t="n">
        <v>0</v>
      </c>
    </row>
    <row r="20" ht="18" customHeight="1">
      <c r="A20" s="5" t="inlineStr">
        <is>
          <t>us_gdp_growth</t>
        </is>
      </c>
      <c r="B20" s="7" t="n">
        <v>15</v>
      </c>
      <c r="C20" s="6" t="inlineStr">
        <is>
          <t>2021-Q3</t>
        </is>
      </c>
      <c r="D20" s="12" t="n">
        <v>2.7</v>
      </c>
      <c r="E20" s="13" t="n">
        <v>0</v>
      </c>
      <c r="F20" s="14" t="n">
        <v>0</v>
      </c>
    </row>
    <row r="21" ht="18" customHeight="1">
      <c r="A21" s="5" t="inlineStr">
        <is>
          <t>us_gdp_growth</t>
        </is>
      </c>
      <c r="B21" s="7" t="n">
        <v>16</v>
      </c>
      <c r="C21" s="6" t="inlineStr">
        <is>
          <t>2021-Q4</t>
        </is>
      </c>
      <c r="D21" s="12" t="n">
        <v>7</v>
      </c>
      <c r="E21" s="13" t="n">
        <v>0</v>
      </c>
      <c r="F21" s="14" t="n">
        <v>0</v>
      </c>
    </row>
    <row r="22" ht="18" customHeight="1">
      <c r="A22" s="5" t="inlineStr">
        <is>
          <t>us_gdp_growth</t>
        </is>
      </c>
      <c r="B22" s="7" t="n">
        <v>17</v>
      </c>
      <c r="C22" s="6" t="inlineStr">
        <is>
          <t>2022-Q1</t>
        </is>
      </c>
      <c r="D22" s="12" t="n">
        <v>-1.6</v>
      </c>
      <c r="E22" s="13" t="n">
        <v>0</v>
      </c>
      <c r="F22" s="14" t="n">
        <v>0</v>
      </c>
    </row>
    <row r="23" ht="18" customHeight="1">
      <c r="A23" s="5" t="inlineStr">
        <is>
          <t>us_gdp_growth</t>
        </is>
      </c>
      <c r="B23" s="7" t="n">
        <v>18</v>
      </c>
      <c r="C23" s="6" t="inlineStr">
        <is>
          <t>2022-Q2</t>
        </is>
      </c>
      <c r="D23" s="12" t="n">
        <v>-0.6</v>
      </c>
      <c r="E23" s="13" t="n">
        <v>0</v>
      </c>
      <c r="F23" s="14" t="n">
        <v>0</v>
      </c>
    </row>
    <row r="24" ht="18" customHeight="1">
      <c r="A24" s="5" t="inlineStr">
        <is>
          <t>us_gdp_growth</t>
        </is>
      </c>
      <c r="B24" s="7" t="n">
        <v>19</v>
      </c>
      <c r="C24" s="6" t="inlineStr">
        <is>
          <t>2022-Q3</t>
        </is>
      </c>
      <c r="D24" s="12" t="n">
        <v>2.7</v>
      </c>
      <c r="E24" s="13" t="n">
        <v>0</v>
      </c>
      <c r="F24" s="14" t="n">
        <v>0</v>
      </c>
    </row>
    <row r="25" ht="18" customHeight="1">
      <c r="A25" s="5" t="inlineStr">
        <is>
          <t>us_gdp_growth</t>
        </is>
      </c>
      <c r="B25" s="7" t="n">
        <v>20</v>
      </c>
      <c r="C25" s="6" t="inlineStr">
        <is>
          <t>2022-Q4</t>
        </is>
      </c>
      <c r="D25" s="12" t="n">
        <v>2.6</v>
      </c>
      <c r="E25" s="13" t="n">
        <v>0</v>
      </c>
      <c r="F25" s="14" t="n">
        <v>0</v>
      </c>
    </row>
    <row r="26" ht="18" customHeight="1">
      <c r="A26" s="5" t="inlineStr">
        <is>
          <t>us_gdp_growth</t>
        </is>
      </c>
      <c r="B26" s="7" t="n">
        <v>21</v>
      </c>
      <c r="C26" s="6" t="inlineStr">
        <is>
          <t>2023-Q1</t>
        </is>
      </c>
      <c r="D26" s="12" t="n">
        <v>2.2</v>
      </c>
      <c r="E26" s="13" t="n">
        <v>0</v>
      </c>
      <c r="F26" s="14" t="n">
        <v>0</v>
      </c>
    </row>
    <row r="27" ht="18" customHeight="1">
      <c r="A27" s="5" t="inlineStr">
        <is>
          <t>us_gdp_growth</t>
        </is>
      </c>
      <c r="B27" s="7" t="n">
        <v>22</v>
      </c>
      <c r="C27" s="6" t="inlineStr">
        <is>
          <t>2023-Q2</t>
        </is>
      </c>
      <c r="D27" s="12" t="n">
        <v>2.1</v>
      </c>
      <c r="E27" s="13" t="n">
        <v>0</v>
      </c>
      <c r="F27" s="14" t="n">
        <v>0</v>
      </c>
    </row>
    <row r="28" ht="18" customHeight="1">
      <c r="A28" s="5" t="inlineStr">
        <is>
          <t>us_gdp_growth</t>
        </is>
      </c>
      <c r="B28" s="7" t="n">
        <v>23</v>
      </c>
      <c r="C28" s="6" t="inlineStr">
        <is>
          <t>2023-Q3</t>
        </is>
      </c>
      <c r="D28" s="12" t="n">
        <v>4.9</v>
      </c>
      <c r="E28" s="13" t="n">
        <v>0</v>
      </c>
      <c r="F28" s="14" t="n">
        <v>0</v>
      </c>
    </row>
    <row r="29" ht="18" customHeight="1">
      <c r="A29" s="5" t="inlineStr">
        <is>
          <t>us_gdp_growth</t>
        </is>
      </c>
      <c r="B29" s="7" t="n">
        <v>24</v>
      </c>
      <c r="C29" s="6" t="inlineStr">
        <is>
          <t>2023-Q4</t>
        </is>
      </c>
      <c r="D29" s="12" t="n">
        <v>3.4</v>
      </c>
      <c r="E29" s="13" t="n">
        <v>0</v>
      </c>
      <c r="F29" s="14" t="n">
        <v>0</v>
      </c>
    </row>
    <row r="30" ht="18" customHeight="1">
      <c r="A30" s="5" t="inlineStr">
        <is>
          <t>us_gdp_growth</t>
        </is>
      </c>
      <c r="B30" s="7" t="n">
        <v>25</v>
      </c>
      <c r="C30" s="6" t="inlineStr">
        <is>
          <t>2024-Q1</t>
        </is>
      </c>
      <c r="D30" s="12" t="n">
        <v>1.6</v>
      </c>
      <c r="E30" s="13" t="n">
        <v>0</v>
      </c>
      <c r="F30" s="14" t="n">
        <v>0</v>
      </c>
    </row>
    <row r="31" ht="18" customHeight="1">
      <c r="A31" s="5" t="inlineStr">
        <is>
          <t>us_gdp_growth</t>
        </is>
      </c>
      <c r="B31" s="7" t="n">
        <v>26</v>
      </c>
      <c r="C31" s="6" t="inlineStr">
        <is>
          <t>2024-Q2</t>
        </is>
      </c>
      <c r="D31" s="12" t="n">
        <v>3</v>
      </c>
      <c r="E31" s="13" t="n">
        <v>0</v>
      </c>
      <c r="F31" s="14" t="n">
        <v>0</v>
      </c>
    </row>
    <row r="32" ht="18" customHeight="1">
      <c r="A32" s="5" t="inlineStr">
        <is>
          <t>us_gdp_growth</t>
        </is>
      </c>
      <c r="B32" s="7" t="n">
        <v>27</v>
      </c>
      <c r="C32" s="6" t="inlineStr">
        <is>
          <t>2024-Q3</t>
        </is>
      </c>
      <c r="D32" s="12" t="n">
        <v>2.8</v>
      </c>
      <c r="E32" s="13" t="n">
        <v>0</v>
      </c>
      <c r="F32" s="14" t="n">
        <v>0</v>
      </c>
    </row>
    <row r="33" ht="18" customHeight="1">
      <c r="A33" s="5" t="inlineStr">
        <is>
          <t>us_gdp_growth</t>
        </is>
      </c>
      <c r="B33" s="7" t="n">
        <v>28</v>
      </c>
      <c r="C33" s="6" t="inlineStr">
        <is>
          <t>2024-Q4</t>
        </is>
      </c>
      <c r="D33" s="12" t="n">
        <v>2.3</v>
      </c>
      <c r="E33" s="13" t="n">
        <v>0</v>
      </c>
      <c r="F33" s="14" t="n">
        <v>0</v>
      </c>
    </row>
    <row r="34" ht="18" customHeight="1">
      <c r="A34" s="5" t="inlineStr">
        <is>
          <t>cpi_inflation_arma</t>
        </is>
      </c>
      <c r="B34" s="7" t="n">
        <v>1</v>
      </c>
      <c r="C34" s="6" t="inlineStr">
        <is>
          <t>2023-M01</t>
        </is>
      </c>
      <c r="D34" s="12" t="n">
        <v>6.4</v>
      </c>
      <c r="E34" s="13" t="n">
        <v>0</v>
      </c>
      <c r="F34" s="14" t="n">
        <v>0</v>
      </c>
    </row>
    <row r="35" ht="18" customHeight="1">
      <c r="A35" s="5" t="inlineStr">
        <is>
          <t>cpi_inflation_arma</t>
        </is>
      </c>
      <c r="B35" s="7" t="n">
        <v>2</v>
      </c>
      <c r="C35" s="6" t="inlineStr">
        <is>
          <t>2023-M02</t>
        </is>
      </c>
      <c r="D35" s="12" t="n">
        <v>6</v>
      </c>
      <c r="E35" s="13" t="n">
        <v>0</v>
      </c>
      <c r="F35" s="14" t="n">
        <v>0</v>
      </c>
    </row>
    <row r="36" ht="18" customHeight="1">
      <c r="A36" s="5" t="inlineStr">
        <is>
          <t>cpi_inflation_arma</t>
        </is>
      </c>
      <c r="B36" s="7" t="n">
        <v>3</v>
      </c>
      <c r="C36" s="6" t="inlineStr">
        <is>
          <t>2023-M03</t>
        </is>
      </c>
      <c r="D36" s="12" t="n">
        <v>5</v>
      </c>
      <c r="E36" s="13" t="n">
        <v>0</v>
      </c>
      <c r="F36" s="14" t="n">
        <v>0</v>
      </c>
    </row>
    <row r="37" ht="18" customHeight="1">
      <c r="A37" s="5" t="inlineStr">
        <is>
          <t>cpi_inflation_arma</t>
        </is>
      </c>
      <c r="B37" s="7" t="n">
        <v>4</v>
      </c>
      <c r="C37" s="6" t="inlineStr">
        <is>
          <t>2023-M04</t>
        </is>
      </c>
      <c r="D37" s="12" t="n">
        <v>4.9</v>
      </c>
      <c r="E37" s="13" t="n">
        <v>0</v>
      </c>
      <c r="F37" s="14" t="n">
        <v>0</v>
      </c>
    </row>
    <row r="38" ht="18" customHeight="1">
      <c r="A38" s="5" t="inlineStr">
        <is>
          <t>cpi_inflation_arma</t>
        </is>
      </c>
      <c r="B38" s="7" t="n">
        <v>5</v>
      </c>
      <c r="C38" s="6" t="inlineStr">
        <is>
          <t>2023-M05</t>
        </is>
      </c>
      <c r="D38" s="12" t="n">
        <v>4</v>
      </c>
      <c r="E38" s="13" t="n">
        <v>0</v>
      </c>
      <c r="F38" s="14" t="n">
        <v>0</v>
      </c>
    </row>
    <row r="39" ht="18" customHeight="1">
      <c r="A39" s="5" t="inlineStr">
        <is>
          <t>cpi_inflation_arma</t>
        </is>
      </c>
      <c r="B39" s="7" t="n">
        <v>6</v>
      </c>
      <c r="C39" s="6" t="inlineStr">
        <is>
          <t>2023-M06</t>
        </is>
      </c>
      <c r="D39" s="12" t="n">
        <v>3</v>
      </c>
      <c r="E39" s="13" t="n">
        <v>0</v>
      </c>
      <c r="F39" s="14" t="n">
        <v>0</v>
      </c>
    </row>
    <row r="40" ht="18" customHeight="1">
      <c r="A40" s="5" t="inlineStr">
        <is>
          <t>cpi_inflation_arma</t>
        </is>
      </c>
      <c r="B40" s="7" t="n">
        <v>7</v>
      </c>
      <c r="C40" s="6" t="inlineStr">
        <is>
          <t>2023-M07</t>
        </is>
      </c>
      <c r="D40" s="12" t="n">
        <v>3.2</v>
      </c>
      <c r="E40" s="13" t="n">
        <v>0</v>
      </c>
      <c r="F40" s="14" t="n">
        <v>0</v>
      </c>
    </row>
    <row r="41" ht="18" customHeight="1">
      <c r="A41" s="5" t="inlineStr">
        <is>
          <t>cpi_inflation_arma</t>
        </is>
      </c>
      <c r="B41" s="7" t="n">
        <v>8</v>
      </c>
      <c r="C41" s="6" t="inlineStr">
        <is>
          <t>2023-M08</t>
        </is>
      </c>
      <c r="D41" s="12" t="n">
        <v>3.7</v>
      </c>
      <c r="E41" s="13" t="n">
        <v>0</v>
      </c>
      <c r="F41" s="14" t="n">
        <v>0</v>
      </c>
    </row>
    <row r="42" ht="18" customHeight="1">
      <c r="A42" s="5" t="inlineStr">
        <is>
          <t>cpi_inflation_arma</t>
        </is>
      </c>
      <c r="B42" s="7" t="n">
        <v>9</v>
      </c>
      <c r="C42" s="6" t="inlineStr">
        <is>
          <t>2023-M09</t>
        </is>
      </c>
      <c r="D42" s="12" t="n">
        <v>3.7</v>
      </c>
      <c r="E42" s="13" t="n">
        <v>0</v>
      </c>
      <c r="F42" s="14" t="n">
        <v>0</v>
      </c>
    </row>
    <row r="43" ht="18" customHeight="1">
      <c r="A43" s="5" t="inlineStr">
        <is>
          <t>cpi_inflation_arma</t>
        </is>
      </c>
      <c r="B43" s="7" t="n">
        <v>10</v>
      </c>
      <c r="C43" s="6" t="inlineStr">
        <is>
          <t>2023-M10</t>
        </is>
      </c>
      <c r="D43" s="12" t="n">
        <v>3.2</v>
      </c>
      <c r="E43" s="13" t="n">
        <v>0</v>
      </c>
      <c r="F43" s="14" t="n">
        <v>0</v>
      </c>
    </row>
    <row r="44" ht="18" customHeight="1">
      <c r="A44" s="5" t="inlineStr">
        <is>
          <t>cpi_inflation_arma</t>
        </is>
      </c>
      <c r="B44" s="7" t="n">
        <v>11</v>
      </c>
      <c r="C44" s="6" t="inlineStr">
        <is>
          <t>2023-M11</t>
        </is>
      </c>
      <c r="D44" s="12" t="n">
        <v>3.1</v>
      </c>
      <c r="E44" s="13" t="n">
        <v>0</v>
      </c>
      <c r="F44" s="14" t="n">
        <v>0</v>
      </c>
    </row>
    <row r="45" ht="18" customHeight="1">
      <c r="A45" s="5" t="inlineStr">
        <is>
          <t>cpi_inflation_arma</t>
        </is>
      </c>
      <c r="B45" s="7" t="n">
        <v>12</v>
      </c>
      <c r="C45" s="6" t="inlineStr">
        <is>
          <t>2023-M12</t>
        </is>
      </c>
      <c r="D45" s="12" t="n">
        <v>3.4</v>
      </c>
      <c r="E45" s="13" t="n">
        <v>0</v>
      </c>
      <c r="F45" s="14" t="n">
        <v>0</v>
      </c>
    </row>
    <row r="46" ht="18" customHeight="1">
      <c r="A46" s="5" t="inlineStr">
        <is>
          <t>cpi_inflation_arma</t>
        </is>
      </c>
      <c r="B46" s="7" t="n">
        <v>13</v>
      </c>
      <c r="C46" s="6" t="inlineStr">
        <is>
          <t>2024-M01</t>
        </is>
      </c>
      <c r="D46" s="12" t="n">
        <v>3.1</v>
      </c>
      <c r="E46" s="13" t="n">
        <v>0</v>
      </c>
      <c r="F46" s="14" t="n">
        <v>0</v>
      </c>
    </row>
    <row r="47" ht="18" customHeight="1">
      <c r="A47" s="5" t="inlineStr">
        <is>
          <t>cpi_inflation_arma</t>
        </is>
      </c>
      <c r="B47" s="7" t="n">
        <v>14</v>
      </c>
      <c r="C47" s="6" t="inlineStr">
        <is>
          <t>2024-M02</t>
        </is>
      </c>
      <c r="D47" s="12" t="n">
        <v>3.2</v>
      </c>
      <c r="E47" s="13" t="n">
        <v>0</v>
      </c>
      <c r="F47" s="14" t="n">
        <v>0</v>
      </c>
    </row>
    <row r="48" ht="18" customHeight="1">
      <c r="A48" s="5" t="inlineStr">
        <is>
          <t>cpi_inflation_arma</t>
        </is>
      </c>
      <c r="B48" s="7" t="n">
        <v>15</v>
      </c>
      <c r="C48" s="6" t="inlineStr">
        <is>
          <t>2024-M03</t>
        </is>
      </c>
      <c r="D48" s="12" t="n">
        <v>3.5</v>
      </c>
      <c r="E48" s="13" t="n">
        <v>0</v>
      </c>
      <c r="F48" s="14" t="n">
        <v>0</v>
      </c>
    </row>
    <row r="49" ht="18" customHeight="1">
      <c r="A49" s="5" t="inlineStr">
        <is>
          <t>cpi_inflation_arma</t>
        </is>
      </c>
      <c r="B49" s="7" t="n">
        <v>16</v>
      </c>
      <c r="C49" s="6" t="inlineStr">
        <is>
          <t>2024-M04</t>
        </is>
      </c>
      <c r="D49" s="12" t="n">
        <v>3.4</v>
      </c>
      <c r="E49" s="13" t="n">
        <v>0</v>
      </c>
      <c r="F49" s="14" t="n">
        <v>0</v>
      </c>
    </row>
    <row r="50" ht="18" customHeight="1">
      <c r="A50" s="5" t="inlineStr">
        <is>
          <t>cpi_inflation_arma</t>
        </is>
      </c>
      <c r="B50" s="7" t="n">
        <v>17</v>
      </c>
      <c r="C50" s="6" t="inlineStr">
        <is>
          <t>2024-M05</t>
        </is>
      </c>
      <c r="D50" s="12" t="n">
        <v>3.3</v>
      </c>
      <c r="E50" s="13" t="n">
        <v>0</v>
      </c>
      <c r="F50" s="14" t="n">
        <v>0</v>
      </c>
    </row>
    <row r="51" ht="18" customHeight="1">
      <c r="A51" s="5" t="inlineStr">
        <is>
          <t>cpi_inflation_arma</t>
        </is>
      </c>
      <c r="B51" s="7" t="n">
        <v>18</v>
      </c>
      <c r="C51" s="6" t="inlineStr">
        <is>
          <t>2024-M06</t>
        </is>
      </c>
      <c r="D51" s="12" t="n">
        <v>3</v>
      </c>
      <c r="E51" s="13" t="n">
        <v>0</v>
      </c>
      <c r="F51" s="14" t="n">
        <v>0</v>
      </c>
    </row>
    <row r="52" ht="18" customHeight="1">
      <c r="A52" s="5" t="inlineStr">
        <is>
          <t>cpi_inflation_arma</t>
        </is>
      </c>
      <c r="B52" s="7" t="n">
        <v>19</v>
      </c>
      <c r="C52" s="6" t="inlineStr">
        <is>
          <t>2024-M07</t>
        </is>
      </c>
      <c r="D52" s="12" t="n">
        <v>2.9</v>
      </c>
      <c r="E52" s="13" t="n">
        <v>0</v>
      </c>
      <c r="F52" s="14" t="n">
        <v>0</v>
      </c>
    </row>
    <row r="53" ht="18" customHeight="1">
      <c r="A53" s="5" t="inlineStr">
        <is>
          <t>cpi_inflation_arma</t>
        </is>
      </c>
      <c r="B53" s="7" t="n">
        <v>20</v>
      </c>
      <c r="C53" s="6" t="inlineStr">
        <is>
          <t>2024-M08</t>
        </is>
      </c>
      <c r="D53" s="12" t="n">
        <v>2.5</v>
      </c>
      <c r="E53" s="13" t="n">
        <v>0</v>
      </c>
      <c r="F53" s="14" t="n">
        <v>0</v>
      </c>
    </row>
    <row r="54" ht="18" customHeight="1">
      <c r="A54" s="5" t="inlineStr">
        <is>
          <t>cpi_inflation_arma</t>
        </is>
      </c>
      <c r="B54" s="7" t="n">
        <v>21</v>
      </c>
      <c r="C54" s="6" t="inlineStr">
        <is>
          <t>2024-M09</t>
        </is>
      </c>
      <c r="D54" s="12" t="n">
        <v>2.4</v>
      </c>
      <c r="E54" s="13" t="n">
        <v>0</v>
      </c>
      <c r="F54" s="14" t="n">
        <v>0</v>
      </c>
    </row>
    <row r="55" ht="18" customHeight="1">
      <c r="A55" s="5" t="inlineStr">
        <is>
          <t>cpi_inflation_arma</t>
        </is>
      </c>
      <c r="B55" s="7" t="n">
        <v>22</v>
      </c>
      <c r="C55" s="6" t="inlineStr">
        <is>
          <t>2024-M10</t>
        </is>
      </c>
      <c r="D55" s="12" t="n">
        <v>2.6</v>
      </c>
      <c r="E55" s="13" t="n">
        <v>0</v>
      </c>
      <c r="F55" s="14" t="n">
        <v>0</v>
      </c>
    </row>
    <row r="56" ht="18" customHeight="1">
      <c r="A56" s="5" t="inlineStr">
        <is>
          <t>cpi_inflation_arma</t>
        </is>
      </c>
      <c r="B56" s="7" t="n">
        <v>23</v>
      </c>
      <c r="C56" s="6" t="inlineStr">
        <is>
          <t>2024-M11</t>
        </is>
      </c>
      <c r="D56" s="12" t="n">
        <v>2.7</v>
      </c>
      <c r="E56" s="13" t="n">
        <v>0</v>
      </c>
      <c r="F56" s="14" t="n">
        <v>0</v>
      </c>
    </row>
    <row r="57" ht="18" customHeight="1">
      <c r="A57" s="5" t="inlineStr">
        <is>
          <t>cpi_inflation_arma</t>
        </is>
      </c>
      <c r="B57" s="7" t="n">
        <v>24</v>
      </c>
      <c r="C57" s="6" t="inlineStr">
        <is>
          <t>2024-M12</t>
        </is>
      </c>
      <c r="D57" s="12" t="n">
        <v>2.9</v>
      </c>
      <c r="E57" s="13" t="n">
        <v>0</v>
      </c>
      <c r="F57" s="14" t="n">
        <v>0</v>
      </c>
    </row>
    <row r="58" ht="18" customHeight="1">
      <c r="A58" s="5" t="inlineStr">
        <is>
          <t>retail_sales_sarimax</t>
        </is>
      </c>
      <c r="B58" s="7" t="n">
        <v>1</v>
      </c>
      <c r="C58" s="6" t="inlineStr">
        <is>
          <t>2018-Q1</t>
        </is>
      </c>
      <c r="D58" s="12" t="n">
        <v>95.2</v>
      </c>
      <c r="E58" s="13" t="n">
        <v>98.5</v>
      </c>
      <c r="F58" s="14" t="n">
        <v>0</v>
      </c>
    </row>
    <row r="59" ht="18" customHeight="1">
      <c r="A59" s="5" t="inlineStr">
        <is>
          <t>retail_sales_sarimax</t>
        </is>
      </c>
      <c r="B59" s="7" t="n">
        <v>2</v>
      </c>
      <c r="C59" s="6" t="inlineStr">
        <is>
          <t>2018-Q2</t>
        </is>
      </c>
      <c r="D59" s="12" t="n">
        <v>98.40000000000001</v>
      </c>
      <c r="E59" s="13" t="n">
        <v>99.3</v>
      </c>
      <c r="F59" s="14" t="n">
        <v>0</v>
      </c>
    </row>
    <row r="60" ht="18" customHeight="1">
      <c r="A60" s="5" t="inlineStr">
        <is>
          <t>retail_sales_sarimax</t>
        </is>
      </c>
      <c r="B60" s="7" t="n">
        <v>3</v>
      </c>
      <c r="C60" s="6" t="inlineStr">
        <is>
          <t>2018-Q3</t>
        </is>
      </c>
      <c r="D60" s="12" t="n">
        <v>97.8</v>
      </c>
      <c r="E60" s="13" t="n">
        <v>98.8</v>
      </c>
      <c r="F60" s="14" t="n">
        <v>0</v>
      </c>
    </row>
    <row r="61" ht="18" customHeight="1">
      <c r="A61" s="5" t="inlineStr">
        <is>
          <t>retail_sales_sarimax</t>
        </is>
      </c>
      <c r="B61" s="7" t="n">
        <v>4</v>
      </c>
      <c r="C61" s="6" t="inlineStr">
        <is>
          <t>2018-Q4</t>
        </is>
      </c>
      <c r="D61" s="12" t="n">
        <v>104.5</v>
      </c>
      <c r="E61" s="13" t="n">
        <v>97.5</v>
      </c>
      <c r="F61" s="14" t="n">
        <v>0</v>
      </c>
    </row>
    <row r="62" ht="18" customHeight="1">
      <c r="A62" s="5" t="inlineStr">
        <is>
          <t>retail_sales_sarimax</t>
        </is>
      </c>
      <c r="B62" s="7" t="n">
        <v>5</v>
      </c>
      <c r="C62" s="6" t="inlineStr">
        <is>
          <t>2019-Q1</t>
        </is>
      </c>
      <c r="D62" s="12" t="n">
        <v>98</v>
      </c>
      <c r="E62" s="13" t="n">
        <v>96</v>
      </c>
      <c r="F62" s="14" t="n">
        <v>0</v>
      </c>
    </row>
    <row r="63" ht="18" customHeight="1">
      <c r="A63" s="5" t="inlineStr">
        <is>
          <t>retail_sales_sarimax</t>
        </is>
      </c>
      <c r="B63" s="7" t="n">
        <v>6</v>
      </c>
      <c r="C63" s="6" t="inlineStr">
        <is>
          <t>2019-Q2</t>
        </is>
      </c>
      <c r="D63" s="12" t="n">
        <v>101.5</v>
      </c>
      <c r="E63" s="13" t="n">
        <v>98.40000000000001</v>
      </c>
      <c r="F63" s="14" t="n">
        <v>0</v>
      </c>
    </row>
    <row r="64" ht="18" customHeight="1">
      <c r="A64" s="5" t="inlineStr">
        <is>
          <t>retail_sales_sarimax</t>
        </is>
      </c>
      <c r="B64" s="7" t="n">
        <v>7</v>
      </c>
      <c r="C64" s="6" t="inlineStr">
        <is>
          <t>2019-Q3</t>
        </is>
      </c>
      <c r="D64" s="12" t="n">
        <v>101.1</v>
      </c>
      <c r="E64" s="13" t="n">
        <v>95</v>
      </c>
      <c r="F64" s="14" t="n">
        <v>0</v>
      </c>
    </row>
    <row r="65" ht="18" customHeight="1">
      <c r="A65" s="5" t="inlineStr">
        <is>
          <t>retail_sales_sarimax</t>
        </is>
      </c>
      <c r="B65" s="7" t="n">
        <v>8</v>
      </c>
      <c r="C65" s="6" t="inlineStr">
        <is>
          <t>2019-Q4</t>
        </is>
      </c>
      <c r="D65" s="12" t="n">
        <v>108.2</v>
      </c>
      <c r="E65" s="13" t="n">
        <v>99.3</v>
      </c>
      <c r="F65" s="14" t="n">
        <v>0</v>
      </c>
    </row>
    <row r="66" ht="18" customHeight="1">
      <c r="A66" s="5" t="inlineStr">
        <is>
          <t>retail_sales_sarimax</t>
        </is>
      </c>
      <c r="B66" s="7" t="n">
        <v>9</v>
      </c>
      <c r="C66" s="6" t="inlineStr">
        <is>
          <t>2020-Q1</t>
        </is>
      </c>
      <c r="D66" s="12" t="n">
        <v>97.5</v>
      </c>
      <c r="E66" s="13" t="n">
        <v>89.09999999999999</v>
      </c>
      <c r="F66" s="14" t="n">
        <v>0</v>
      </c>
    </row>
    <row r="67" ht="18" customHeight="1">
      <c r="A67" s="5" t="inlineStr">
        <is>
          <t>retail_sales_sarimax</t>
        </is>
      </c>
      <c r="B67" s="7" t="n">
        <v>10</v>
      </c>
      <c r="C67" s="6" t="inlineStr">
        <is>
          <t>2020-Q2</t>
        </is>
      </c>
      <c r="D67" s="12" t="n">
        <v>92</v>
      </c>
      <c r="E67" s="13" t="n">
        <v>74</v>
      </c>
      <c r="F67" s="14" t="n">
        <v>0</v>
      </c>
    </row>
    <row r="68" ht="18" customHeight="1">
      <c r="A68" s="5" t="inlineStr">
        <is>
          <t>retail_sales_sarimax</t>
        </is>
      </c>
      <c r="B68" s="7" t="n">
        <v>11</v>
      </c>
      <c r="C68" s="6" t="inlineStr">
        <is>
          <t>2020-Q3</t>
        </is>
      </c>
      <c r="D68" s="12" t="n">
        <v>103.4</v>
      </c>
      <c r="E68" s="13" t="n">
        <v>75.59999999999999</v>
      </c>
      <c r="F68" s="14" t="n">
        <v>0</v>
      </c>
    </row>
    <row r="69" ht="18" customHeight="1">
      <c r="A69" s="5" t="inlineStr">
        <is>
          <t>retail_sales_sarimax</t>
        </is>
      </c>
      <c r="B69" s="7" t="n">
        <v>12</v>
      </c>
      <c r="C69" s="6" t="inlineStr">
        <is>
          <t>2020-Q4</t>
        </is>
      </c>
      <c r="D69" s="12" t="n">
        <v>110.8</v>
      </c>
      <c r="E69" s="13" t="n">
        <v>80.7</v>
      </c>
      <c r="F69" s="14" t="n">
        <v>0</v>
      </c>
    </row>
    <row r="70" ht="18" customHeight="1">
      <c r="A70" s="5" t="inlineStr">
        <is>
          <t>retail_sales_sarimax</t>
        </is>
      </c>
      <c r="B70" s="7" t="n">
        <v>13</v>
      </c>
      <c r="C70" s="6" t="inlineStr">
        <is>
          <t>2021-Q1</t>
        </is>
      </c>
      <c r="D70" s="12" t="n">
        <v>108.5</v>
      </c>
      <c r="E70" s="13" t="n">
        <v>84.90000000000001</v>
      </c>
      <c r="F70" s="14" t="n">
        <v>0</v>
      </c>
    </row>
    <row r="71" ht="18" customHeight="1">
      <c r="A71" s="5" t="inlineStr">
        <is>
          <t>retail_sales_sarimax</t>
        </is>
      </c>
      <c r="B71" s="7" t="n">
        <v>14</v>
      </c>
      <c r="C71" s="6" t="inlineStr">
        <is>
          <t>2021-Q2</t>
        </is>
      </c>
      <c r="D71" s="12" t="n">
        <v>115.2</v>
      </c>
      <c r="E71" s="13" t="n">
        <v>85.5</v>
      </c>
      <c r="F71" s="14" t="n">
        <v>0</v>
      </c>
    </row>
    <row r="72" ht="18" customHeight="1">
      <c r="A72" s="5" t="inlineStr">
        <is>
          <t>retail_sales_sarimax</t>
        </is>
      </c>
      <c r="B72" s="7" t="n">
        <v>15</v>
      </c>
      <c r="C72" s="6" t="inlineStr">
        <is>
          <t>2021-Q3</t>
        </is>
      </c>
      <c r="D72" s="12" t="n">
        <v>114.8</v>
      </c>
      <c r="E72" s="13" t="n">
        <v>72.8</v>
      </c>
      <c r="F72" s="14" t="n">
        <v>0</v>
      </c>
    </row>
    <row r="73" ht="18" customHeight="1">
      <c r="A73" s="5" t="inlineStr">
        <is>
          <t>retail_sales_sarimax</t>
        </is>
      </c>
      <c r="B73" s="7" t="n">
        <v>16</v>
      </c>
      <c r="C73" s="6" t="inlineStr">
        <is>
          <t>2021-Q4</t>
        </is>
      </c>
      <c r="D73" s="12" t="n">
        <v>122.6</v>
      </c>
      <c r="E73" s="13" t="n">
        <v>70.59999999999999</v>
      </c>
      <c r="F73" s="14" t="n">
        <v>0</v>
      </c>
    </row>
    <row r="74" ht="18" customHeight="1">
      <c r="A74" s="5" t="inlineStr">
        <is>
          <t>retail_sales_sarimax</t>
        </is>
      </c>
      <c r="B74" s="7" t="n">
        <v>17</v>
      </c>
      <c r="C74" s="6" t="inlineStr">
        <is>
          <t>2022-Q1</t>
        </is>
      </c>
      <c r="D74" s="12" t="n">
        <v>119.2</v>
      </c>
      <c r="E74" s="13" t="n">
        <v>62.8</v>
      </c>
      <c r="F74" s="14" t="n">
        <v>0</v>
      </c>
    </row>
    <row r="75" ht="18" customHeight="1">
      <c r="A75" s="5" t="inlineStr">
        <is>
          <t>retail_sales_sarimax</t>
        </is>
      </c>
      <c r="B75" s="7" t="n">
        <v>18</v>
      </c>
      <c r="C75" s="6" t="inlineStr">
        <is>
          <t>2022-Q2</t>
        </is>
      </c>
      <c r="D75" s="12" t="n">
        <v>123</v>
      </c>
      <c r="E75" s="13" t="n">
        <v>50</v>
      </c>
      <c r="F75" s="14" t="n">
        <v>0</v>
      </c>
    </row>
    <row r="76" ht="18" customHeight="1">
      <c r="A76" s="5" t="inlineStr">
        <is>
          <t>retail_sales_sarimax</t>
        </is>
      </c>
      <c r="B76" s="7" t="n">
        <v>19</v>
      </c>
      <c r="C76" s="6" t="inlineStr">
        <is>
          <t>2022-Q3</t>
        </is>
      </c>
      <c r="D76" s="12" t="n">
        <v>122.5</v>
      </c>
      <c r="E76" s="13" t="n">
        <v>58.2</v>
      </c>
      <c r="F76" s="14" t="n">
        <v>0</v>
      </c>
    </row>
    <row r="77" ht="18" customHeight="1">
      <c r="A77" s="5" t="inlineStr">
        <is>
          <t>retail_sales_sarimax</t>
        </is>
      </c>
      <c r="B77" s="7" t="n">
        <v>20</v>
      </c>
      <c r="C77" s="6" t="inlineStr">
        <is>
          <t>2022-Q4</t>
        </is>
      </c>
      <c r="D77" s="12" t="n">
        <v>129.4</v>
      </c>
      <c r="E77" s="13" t="n">
        <v>59.7</v>
      </c>
      <c r="F77" s="14" t="n">
        <v>0</v>
      </c>
    </row>
    <row r="78" ht="18" customHeight="1">
      <c r="A78" s="5" t="inlineStr">
        <is>
          <t>retail_sales_sarimax</t>
        </is>
      </c>
      <c r="B78" s="7" t="n">
        <v>21</v>
      </c>
      <c r="C78" s="6" t="inlineStr">
        <is>
          <t>2023-Q1</t>
        </is>
      </c>
      <c r="D78" s="12" t="n">
        <v>125.4</v>
      </c>
      <c r="E78" s="13" t="n">
        <v>64.90000000000001</v>
      </c>
      <c r="F78" s="14" t="n">
        <v>0</v>
      </c>
    </row>
    <row r="79" ht="18" customHeight="1">
      <c r="A79" s="5" t="inlineStr">
        <is>
          <t>retail_sales_sarimax</t>
        </is>
      </c>
      <c r="B79" s="7" t="n">
        <v>22</v>
      </c>
      <c r="C79" s="6" t="inlineStr">
        <is>
          <t>2023-Q2</t>
        </is>
      </c>
      <c r="D79" s="12" t="n">
        <v>128.2</v>
      </c>
      <c r="E79" s="13" t="n">
        <v>64.40000000000001</v>
      </c>
      <c r="F79" s="14" t="n">
        <v>0</v>
      </c>
    </row>
    <row r="80" ht="18" customHeight="1">
      <c r="A80" s="5" t="inlineStr">
        <is>
          <t>retail_sales_sarimax</t>
        </is>
      </c>
      <c r="B80" s="7" t="n">
        <v>23</v>
      </c>
      <c r="C80" s="6" t="inlineStr">
        <is>
          <t>2023-Q3</t>
        </is>
      </c>
      <c r="D80" s="12" t="n">
        <v>128</v>
      </c>
      <c r="E80" s="13" t="n">
        <v>69.5</v>
      </c>
      <c r="F80" s="14" t="n">
        <v>0</v>
      </c>
    </row>
    <row r="81" ht="18" customHeight="1">
      <c r="A81" s="5" t="inlineStr">
        <is>
          <t>retail_sales_sarimax</t>
        </is>
      </c>
      <c r="B81" s="7" t="n">
        <v>24</v>
      </c>
      <c r="C81" s="6" t="inlineStr">
        <is>
          <t>2023-Q4</t>
        </is>
      </c>
      <c r="D81" s="12" t="n">
        <v>135.1</v>
      </c>
      <c r="E81" s="13" t="n">
        <v>69.7</v>
      </c>
      <c r="F81" s="14" t="n">
        <v>0</v>
      </c>
    </row>
    <row r="82" ht="18" customHeight="1">
      <c r="A82" s="5" t="inlineStr">
        <is>
          <t>retail_sales_sarimax</t>
        </is>
      </c>
      <c r="B82" s="7" t="n">
        <v>25</v>
      </c>
      <c r="C82" s="6" t="inlineStr">
        <is>
          <t>2024-Q1</t>
        </is>
      </c>
      <c r="D82" s="12" t="n">
        <v>131</v>
      </c>
      <c r="E82" s="13" t="n">
        <v>79</v>
      </c>
      <c r="F82" s="14" t="n">
        <v>0</v>
      </c>
    </row>
    <row r="83" ht="18" customHeight="1">
      <c r="A83" s="5" t="inlineStr">
        <is>
          <t>retail_sales_sarimax</t>
        </is>
      </c>
      <c r="B83" s="7" t="n">
        <v>26</v>
      </c>
      <c r="C83" s="6" t="inlineStr">
        <is>
          <t>2024-Q2</t>
        </is>
      </c>
      <c r="D83" s="12" t="n">
        <v>134.5</v>
      </c>
      <c r="E83" s="13" t="n">
        <v>77.2</v>
      </c>
      <c r="F83" s="14" t="n">
        <v>0</v>
      </c>
    </row>
    <row r="84" ht="18" customHeight="1">
      <c r="A84" s="5" t="inlineStr">
        <is>
          <t>retail_sales_sarimax</t>
        </is>
      </c>
      <c r="B84" s="7" t="n">
        <v>27</v>
      </c>
      <c r="C84" s="6" t="inlineStr">
        <is>
          <t>2024-Q3</t>
        </is>
      </c>
      <c r="D84" s="12" t="n">
        <v>134</v>
      </c>
      <c r="E84" s="13" t="n">
        <v>68.90000000000001</v>
      </c>
      <c r="F84" s="14" t="n">
        <v>0</v>
      </c>
    </row>
    <row r="85" ht="18" customHeight="1">
      <c r="A85" s="5" t="inlineStr">
        <is>
          <t>retail_sales_sarimax</t>
        </is>
      </c>
      <c r="B85" s="7" t="n">
        <v>28</v>
      </c>
      <c r="C85" s="6" t="inlineStr">
        <is>
          <t>2024-Q4</t>
        </is>
      </c>
      <c r="D85" s="12" t="n">
        <v>141.8</v>
      </c>
      <c r="E85" s="13" t="n">
        <v>74</v>
      </c>
      <c r="F85" s="14" t="n">
        <v>0</v>
      </c>
    </row>
    <row r="86" ht="18" customHeight="1">
      <c r="A86" s="5" t="inlineStr">
        <is>
          <t>treasury_rates_var</t>
        </is>
      </c>
      <c r="B86" s="7" t="n">
        <v>1</v>
      </c>
      <c r="C86" s="6" t="inlineStr">
        <is>
          <t>2018-Q1</t>
        </is>
      </c>
      <c r="D86" s="12" t="n">
        <v>1.7</v>
      </c>
      <c r="E86" s="13" t="n">
        <v>2.75</v>
      </c>
      <c r="F86" s="14" t="n">
        <v>0</v>
      </c>
    </row>
    <row r="87" ht="18" customHeight="1">
      <c r="A87" s="5" t="inlineStr">
        <is>
          <t>treasury_rates_var</t>
        </is>
      </c>
      <c r="B87" s="7" t="n">
        <v>2</v>
      </c>
      <c r="C87" s="6" t="inlineStr">
        <is>
          <t>2018-Q2</t>
        </is>
      </c>
      <c r="D87" s="12" t="n">
        <v>1.9</v>
      </c>
      <c r="E87" s="13" t="n">
        <v>2.85</v>
      </c>
      <c r="F87" s="14" t="n">
        <v>0</v>
      </c>
    </row>
    <row r="88" ht="18" customHeight="1">
      <c r="A88" s="5" t="inlineStr">
        <is>
          <t>treasury_rates_var</t>
        </is>
      </c>
      <c r="B88" s="7" t="n">
        <v>3</v>
      </c>
      <c r="C88" s="6" t="inlineStr">
        <is>
          <t>2018-Q3</t>
        </is>
      </c>
      <c r="D88" s="12" t="n">
        <v>2.15</v>
      </c>
      <c r="E88" s="13" t="n">
        <v>3.05</v>
      </c>
      <c r="F88" s="14" t="n">
        <v>0</v>
      </c>
    </row>
    <row r="89" ht="18" customHeight="1">
      <c r="A89" s="5" t="inlineStr">
        <is>
          <t>treasury_rates_var</t>
        </is>
      </c>
      <c r="B89" s="7" t="n">
        <v>4</v>
      </c>
      <c r="C89" s="6" t="inlineStr">
        <is>
          <t>2018-Q4</t>
        </is>
      </c>
      <c r="D89" s="12" t="n">
        <v>2.4</v>
      </c>
      <c r="E89" s="13" t="n">
        <v>2.8</v>
      </c>
      <c r="F89" s="14" t="n">
        <v>0</v>
      </c>
    </row>
    <row r="90" ht="18" customHeight="1">
      <c r="A90" s="5" t="inlineStr">
        <is>
          <t>treasury_rates_var</t>
        </is>
      </c>
      <c r="B90" s="7" t="n">
        <v>5</v>
      </c>
      <c r="C90" s="6" t="inlineStr">
        <is>
          <t>2019-Q1</t>
        </is>
      </c>
      <c r="D90" s="12" t="n">
        <v>2.4</v>
      </c>
      <c r="E90" s="13" t="n">
        <v>2.6</v>
      </c>
      <c r="F90" s="14" t="n">
        <v>0</v>
      </c>
    </row>
    <row r="91" ht="18" customHeight="1">
      <c r="A91" s="5" t="inlineStr">
        <is>
          <t>treasury_rates_var</t>
        </is>
      </c>
      <c r="B91" s="7" t="n">
        <v>6</v>
      </c>
      <c r="C91" s="6" t="inlineStr">
        <is>
          <t>2019-Q2</t>
        </is>
      </c>
      <c r="D91" s="12" t="n">
        <v>2.1</v>
      </c>
      <c r="E91" s="13" t="n">
        <v>2.05</v>
      </c>
      <c r="F91" s="14" t="n">
        <v>0</v>
      </c>
    </row>
    <row r="92" ht="18" customHeight="1">
      <c r="A92" s="5" t="inlineStr">
        <is>
          <t>treasury_rates_var</t>
        </is>
      </c>
      <c r="B92" s="7" t="n">
        <v>7</v>
      </c>
      <c r="C92" s="6" t="inlineStr">
        <is>
          <t>2019-Q3</t>
        </is>
      </c>
      <c r="D92" s="12" t="n">
        <v>1.95</v>
      </c>
      <c r="E92" s="13" t="n">
        <v>1.7</v>
      </c>
      <c r="F92" s="14" t="n">
        <v>0</v>
      </c>
    </row>
    <row r="93" ht="18" customHeight="1">
      <c r="A93" s="5" t="inlineStr">
        <is>
          <t>treasury_rates_var</t>
        </is>
      </c>
      <c r="B93" s="7" t="n">
        <v>8</v>
      </c>
      <c r="C93" s="6" t="inlineStr">
        <is>
          <t>2019-Q4</t>
        </is>
      </c>
      <c r="D93" s="12" t="n">
        <v>1.55</v>
      </c>
      <c r="E93" s="13" t="n">
        <v>1.9</v>
      </c>
      <c r="F93" s="14" t="n">
        <v>0</v>
      </c>
    </row>
    <row r="94" ht="18" customHeight="1">
      <c r="A94" s="5" t="inlineStr">
        <is>
          <t>treasury_rates_var</t>
        </is>
      </c>
      <c r="B94" s="7" t="n">
        <v>9</v>
      </c>
      <c r="C94" s="6" t="inlineStr">
        <is>
          <t>2020-Q1</t>
        </is>
      </c>
      <c r="D94" s="12" t="n">
        <v>0.25</v>
      </c>
      <c r="E94" s="13" t="n">
        <v>0.7</v>
      </c>
      <c r="F94" s="14" t="n">
        <v>0</v>
      </c>
    </row>
    <row r="95" ht="18" customHeight="1">
      <c r="A95" s="5" t="inlineStr">
        <is>
          <t>treasury_rates_var</t>
        </is>
      </c>
      <c r="B95" s="7" t="n">
        <v>10</v>
      </c>
      <c r="C95" s="6" t="inlineStr">
        <is>
          <t>2020-Q2</t>
        </is>
      </c>
      <c r="D95" s="12" t="n">
        <v>0.15</v>
      </c>
      <c r="E95" s="13" t="n">
        <v>0.65</v>
      </c>
      <c r="F95" s="14" t="n">
        <v>0</v>
      </c>
    </row>
    <row r="96" ht="18" customHeight="1">
      <c r="A96" s="5" t="inlineStr">
        <is>
          <t>treasury_rates_var</t>
        </is>
      </c>
      <c r="B96" s="7" t="n">
        <v>11</v>
      </c>
      <c r="C96" s="6" t="inlineStr">
        <is>
          <t>2020-Q3</t>
        </is>
      </c>
      <c r="D96" s="12" t="n">
        <v>0.1</v>
      </c>
      <c r="E96" s="13" t="n">
        <v>0.68</v>
      </c>
      <c r="F96" s="14" t="n">
        <v>0</v>
      </c>
    </row>
    <row r="97" ht="18" customHeight="1">
      <c r="A97" s="5" t="inlineStr">
        <is>
          <t>treasury_rates_var</t>
        </is>
      </c>
      <c r="B97" s="7" t="n">
        <v>12</v>
      </c>
      <c r="C97" s="6" t="inlineStr">
        <is>
          <t>2020-Q4</t>
        </is>
      </c>
      <c r="D97" s="12" t="n">
        <v>0.08</v>
      </c>
      <c r="E97" s="13" t="n">
        <v>0.92</v>
      </c>
      <c r="F97" s="14" t="n">
        <v>0</v>
      </c>
    </row>
    <row r="98" ht="18" customHeight="1">
      <c r="A98" s="5" t="inlineStr">
        <is>
          <t>treasury_rates_var</t>
        </is>
      </c>
      <c r="B98" s="7" t="n">
        <v>13</v>
      </c>
      <c r="C98" s="6" t="inlineStr">
        <is>
          <t>2021-Q1</t>
        </is>
      </c>
      <c r="D98" s="12" t="n">
        <v>0.05</v>
      </c>
      <c r="E98" s="13" t="n">
        <v>1.74</v>
      </c>
      <c r="F98" s="14" t="n">
        <v>0</v>
      </c>
    </row>
    <row r="99" ht="18" customHeight="1">
      <c r="A99" s="5" t="inlineStr">
        <is>
          <t>treasury_rates_var</t>
        </is>
      </c>
      <c r="B99" s="7" t="n">
        <v>14</v>
      </c>
      <c r="C99" s="6" t="inlineStr">
        <is>
          <t>2021-Q2</t>
        </is>
      </c>
      <c r="D99" s="12" t="n">
        <v>0.05</v>
      </c>
      <c r="E99" s="13" t="n">
        <v>1.45</v>
      </c>
      <c r="F99" s="14" t="n">
        <v>0</v>
      </c>
    </row>
    <row r="100" ht="18" customHeight="1">
      <c r="A100" s="5" t="inlineStr">
        <is>
          <t>treasury_rates_var</t>
        </is>
      </c>
      <c r="B100" s="7" t="n">
        <v>15</v>
      </c>
      <c r="C100" s="6" t="inlineStr">
        <is>
          <t>2021-Q3</t>
        </is>
      </c>
      <c r="D100" s="12" t="n">
        <v>0.04</v>
      </c>
      <c r="E100" s="13" t="n">
        <v>1.52</v>
      </c>
      <c r="F100" s="14" t="n">
        <v>0</v>
      </c>
    </row>
    <row r="101" ht="18" customHeight="1">
      <c r="A101" s="5" t="inlineStr">
        <is>
          <t>treasury_rates_var</t>
        </is>
      </c>
      <c r="B101" s="7" t="n">
        <v>16</v>
      </c>
      <c r="C101" s="6" t="inlineStr">
        <is>
          <t>2021-Q4</t>
        </is>
      </c>
      <c r="D101" s="12" t="n">
        <v>0.06</v>
      </c>
      <c r="E101" s="13" t="n">
        <v>1.52</v>
      </c>
      <c r="F101" s="14" t="n">
        <v>0</v>
      </c>
    </row>
    <row r="102" ht="18" customHeight="1">
      <c r="A102" s="5" t="inlineStr">
        <is>
          <t>treasury_rates_var</t>
        </is>
      </c>
      <c r="B102" s="7" t="n">
        <v>17</v>
      </c>
      <c r="C102" s="6" t="inlineStr">
        <is>
          <t>2022-Q1</t>
        </is>
      </c>
      <c r="D102" s="12" t="n">
        <v>0.52</v>
      </c>
      <c r="E102" s="13" t="n">
        <v>2.32</v>
      </c>
      <c r="F102" s="14" t="n">
        <v>0</v>
      </c>
    </row>
    <row r="103" ht="18" customHeight="1">
      <c r="A103" s="5" t="inlineStr">
        <is>
          <t>treasury_rates_var</t>
        </is>
      </c>
      <c r="B103" s="7" t="n">
        <v>18</v>
      </c>
      <c r="C103" s="6" t="inlineStr">
        <is>
          <t>2022-Q2</t>
        </is>
      </c>
      <c r="D103" s="12" t="n">
        <v>1.63</v>
      </c>
      <c r="E103" s="13" t="n">
        <v>2.98</v>
      </c>
      <c r="F103" s="14" t="n">
        <v>0</v>
      </c>
    </row>
    <row r="104" ht="18" customHeight="1">
      <c r="A104" s="5" t="inlineStr">
        <is>
          <t>treasury_rates_var</t>
        </is>
      </c>
      <c r="B104" s="7" t="n">
        <v>19</v>
      </c>
      <c r="C104" s="6" t="inlineStr">
        <is>
          <t>2022-Q3</t>
        </is>
      </c>
      <c r="D104" s="12" t="n">
        <v>3.25</v>
      </c>
      <c r="E104" s="13" t="n">
        <v>3.8</v>
      </c>
      <c r="F104" s="14" t="n">
        <v>0</v>
      </c>
    </row>
    <row r="105" ht="18" customHeight="1">
      <c r="A105" s="5" t="inlineStr">
        <is>
          <t>treasury_rates_var</t>
        </is>
      </c>
      <c r="B105" s="7" t="n">
        <v>20</v>
      </c>
      <c r="C105" s="6" t="inlineStr">
        <is>
          <t>2022-Q4</t>
        </is>
      </c>
      <c r="D105" s="12" t="n">
        <v>4.34</v>
      </c>
      <c r="E105" s="13" t="n">
        <v>3.88</v>
      </c>
      <c r="F105" s="14" t="n">
        <v>0</v>
      </c>
    </row>
    <row r="106" ht="18" customHeight="1">
      <c r="A106" s="5" t="inlineStr">
        <is>
          <t>treasury_rates_var</t>
        </is>
      </c>
      <c r="B106" s="7" t="n">
        <v>21</v>
      </c>
      <c r="C106" s="6" t="inlineStr">
        <is>
          <t>2023-Q1</t>
        </is>
      </c>
      <c r="D106" s="12" t="n">
        <v>4.69</v>
      </c>
      <c r="E106" s="13" t="n">
        <v>3.48</v>
      </c>
      <c r="F106" s="14" t="n">
        <v>0</v>
      </c>
    </row>
    <row r="107" ht="18" customHeight="1">
      <c r="A107" s="5" t="inlineStr">
        <is>
          <t>treasury_rates_var</t>
        </is>
      </c>
      <c r="B107" s="7" t="n">
        <v>22</v>
      </c>
      <c r="C107" s="6" t="inlineStr">
        <is>
          <t>2023-Q2</t>
        </is>
      </c>
      <c r="D107" s="12" t="n">
        <v>5.25</v>
      </c>
      <c r="E107" s="13" t="n">
        <v>3.81</v>
      </c>
      <c r="F107" s="14" t="n">
        <v>0</v>
      </c>
    </row>
    <row r="108" ht="18" customHeight="1">
      <c r="A108" s="5" t="inlineStr">
        <is>
          <t>treasury_rates_var</t>
        </is>
      </c>
      <c r="B108" s="7" t="n">
        <v>23</v>
      </c>
      <c r="C108" s="6" t="inlineStr">
        <is>
          <t>2023-Q3</t>
        </is>
      </c>
      <c r="D108" s="12" t="n">
        <v>5.45</v>
      </c>
      <c r="E108" s="13" t="n">
        <v>4.59</v>
      </c>
      <c r="F108" s="14" t="n">
        <v>0</v>
      </c>
    </row>
    <row r="109" ht="18" customHeight="1">
      <c r="A109" s="5" t="inlineStr">
        <is>
          <t>treasury_rates_var</t>
        </is>
      </c>
      <c r="B109" s="7" t="n">
        <v>24</v>
      </c>
      <c r="C109" s="6" t="inlineStr">
        <is>
          <t>2023-Q4</t>
        </is>
      </c>
      <c r="D109" s="12" t="n">
        <v>5.35</v>
      </c>
      <c r="E109" s="13" t="n">
        <v>3.88</v>
      </c>
      <c r="F109" s="14" t="n">
        <v>0</v>
      </c>
    </row>
    <row r="110" ht="18" customHeight="1">
      <c r="A110" s="5" t="inlineStr">
        <is>
          <t>treasury_rates_var</t>
        </is>
      </c>
      <c r="B110" s="7" t="n">
        <v>25</v>
      </c>
      <c r="C110" s="6" t="inlineStr">
        <is>
          <t>2024-Q1</t>
        </is>
      </c>
      <c r="D110" s="12" t="n">
        <v>5.36</v>
      </c>
      <c r="E110" s="13" t="n">
        <v>4.2</v>
      </c>
      <c r="F110" s="14" t="n">
        <v>0</v>
      </c>
    </row>
    <row r="111" ht="18" customHeight="1">
      <c r="A111" s="5" t="inlineStr">
        <is>
          <t>treasury_rates_var</t>
        </is>
      </c>
      <c r="B111" s="7" t="n">
        <v>26</v>
      </c>
      <c r="C111" s="6" t="inlineStr">
        <is>
          <t>2024-Q2</t>
        </is>
      </c>
      <c r="D111" s="12" t="n">
        <v>5.35</v>
      </c>
      <c r="E111" s="13" t="n">
        <v>4.36</v>
      </c>
      <c r="F111" s="14" t="n">
        <v>0</v>
      </c>
    </row>
    <row r="112" ht="18" customHeight="1">
      <c r="A112" s="5" t="inlineStr">
        <is>
          <t>treasury_rates_var</t>
        </is>
      </c>
      <c r="B112" s="7" t="n">
        <v>27</v>
      </c>
      <c r="C112" s="6" t="inlineStr">
        <is>
          <t>2024-Q3</t>
        </is>
      </c>
      <c r="D112" s="12" t="n">
        <v>4.8</v>
      </c>
      <c r="E112" s="13" t="n">
        <v>3.81</v>
      </c>
      <c r="F112" s="14" t="n">
        <v>0</v>
      </c>
    </row>
    <row r="113" ht="18" customHeight="1">
      <c r="A113" s="5" t="inlineStr">
        <is>
          <t>treasury_rates_var</t>
        </is>
      </c>
      <c r="B113" s="7" t="n">
        <v>28</v>
      </c>
      <c r="C113" s="6" t="inlineStr">
        <is>
          <t>2024-Q4</t>
        </is>
      </c>
      <c r="D113" s="12" t="n">
        <v>4.45</v>
      </c>
      <c r="E113" s="13" t="n">
        <v>4.4</v>
      </c>
      <c r="F113" s="14" t="n">
        <v>0</v>
      </c>
    </row>
    <row r="114" ht="18" customHeight="1">
      <c r="A114" s="5" t="inlineStr">
        <is>
          <t>consumption_income_coint</t>
        </is>
      </c>
      <c r="B114" s="7" t="n">
        <v>1</v>
      </c>
      <c r="C114" s="6" t="inlineStr">
        <is>
          <t>2018-Q1</t>
        </is>
      </c>
      <c r="D114" s="12" t="n">
        <v>13253.5</v>
      </c>
      <c r="E114" s="13" t="n">
        <v>14180.6</v>
      </c>
      <c r="F114" s="14" t="n">
        <v>0</v>
      </c>
    </row>
    <row r="115" ht="18" customHeight="1">
      <c r="A115" s="5" t="inlineStr">
        <is>
          <t>consumption_income_coint</t>
        </is>
      </c>
      <c r="B115" s="7" t="n">
        <v>2</v>
      </c>
      <c r="C115" s="6" t="inlineStr">
        <is>
          <t>2018-Q2</t>
        </is>
      </c>
      <c r="D115" s="12" t="n">
        <v>13383.6</v>
      </c>
      <c r="E115" s="13" t="n">
        <v>14306.6</v>
      </c>
      <c r="F115" s="14" t="n">
        <v>0</v>
      </c>
    </row>
    <row r="116" ht="18" customHeight="1">
      <c r="A116" s="5" t="inlineStr">
        <is>
          <t>consumption_income_coint</t>
        </is>
      </c>
      <c r="B116" s="7" t="n">
        <v>3</v>
      </c>
      <c r="C116" s="6" t="inlineStr">
        <is>
          <t>2018-Q3</t>
        </is>
      </c>
      <c r="D116" s="12" t="n">
        <v>13514</v>
      </c>
      <c r="E116" s="13" t="n">
        <v>14455.7</v>
      </c>
      <c r="F116" s="14" t="n">
        <v>0</v>
      </c>
    </row>
    <row r="117" ht="18" customHeight="1">
      <c r="A117" s="5" t="inlineStr">
        <is>
          <t>consumption_income_coint</t>
        </is>
      </c>
      <c r="B117" s="7" t="n">
        <v>4</v>
      </c>
      <c r="C117" s="6" t="inlineStr">
        <is>
          <t>2018-Q4</t>
        </is>
      </c>
      <c r="D117" s="12" t="n">
        <v>13664.7</v>
      </c>
      <c r="E117" s="13" t="n">
        <v>14655.4</v>
      </c>
      <c r="F117" s="14" t="n">
        <v>0</v>
      </c>
    </row>
    <row r="118" ht="18" customHeight="1">
      <c r="A118" s="5" t="inlineStr">
        <is>
          <t>consumption_income_coint</t>
        </is>
      </c>
      <c r="B118" s="7" t="n">
        <v>5</v>
      </c>
      <c r="C118" s="6" t="inlineStr">
        <is>
          <t>2019-Q1</t>
        </is>
      </c>
      <c r="D118" s="12" t="n">
        <v>13821.3</v>
      </c>
      <c r="E118" s="13" t="n">
        <v>14840.1</v>
      </c>
      <c r="F118" s="14" t="n">
        <v>0</v>
      </c>
    </row>
    <row r="119" ht="18" customHeight="1">
      <c r="A119" s="5" t="inlineStr">
        <is>
          <t>consumption_income_coint</t>
        </is>
      </c>
      <c r="B119" s="7" t="n">
        <v>6</v>
      </c>
      <c r="C119" s="6" t="inlineStr">
        <is>
          <t>2019-Q2</t>
        </is>
      </c>
      <c r="D119" s="12" t="n">
        <v>13862.4</v>
      </c>
      <c r="E119" s="13" t="n">
        <v>14911</v>
      </c>
      <c r="F119" s="14" t="n">
        <v>0</v>
      </c>
    </row>
    <row r="120" ht="18" customHeight="1">
      <c r="A120" s="5" t="inlineStr">
        <is>
          <t>consumption_income_coint</t>
        </is>
      </c>
      <c r="B120" s="7" t="n">
        <v>7</v>
      </c>
      <c r="C120" s="6" t="inlineStr">
        <is>
          <t>2019-Q3</t>
        </is>
      </c>
      <c r="D120" s="12" t="n">
        <v>13968</v>
      </c>
      <c r="E120" s="13" t="n">
        <v>15059</v>
      </c>
      <c r="F120" s="14" t="n">
        <v>0</v>
      </c>
    </row>
    <row r="121" ht="18" customHeight="1">
      <c r="A121" s="5" t="inlineStr">
        <is>
          <t>consumption_income_coint</t>
        </is>
      </c>
      <c r="B121" s="7" t="n">
        <v>8</v>
      </c>
      <c r="C121" s="6" t="inlineStr">
        <is>
          <t>2019-Q4</t>
        </is>
      </c>
      <c r="D121" s="12" t="n">
        <v>14076.8</v>
      </c>
      <c r="E121" s="13" t="n">
        <v>15162.9</v>
      </c>
      <c r="F121" s="14" t="n">
        <v>0</v>
      </c>
    </row>
    <row r="122" ht="18" customHeight="1">
      <c r="A122" s="5" t="inlineStr">
        <is>
          <t>consumption_income_coint</t>
        </is>
      </c>
      <c r="B122" s="7" t="n">
        <v>9</v>
      </c>
      <c r="C122" s="6" t="inlineStr">
        <is>
          <t>2020-Q1</t>
        </is>
      </c>
      <c r="D122" s="12" t="n">
        <v>14178.5</v>
      </c>
      <c r="E122" s="13" t="n">
        <v>15268.8</v>
      </c>
      <c r="F122" s="14" t="n">
        <v>0</v>
      </c>
    </row>
    <row r="123" ht="18" customHeight="1">
      <c r="A123" s="5" t="inlineStr">
        <is>
          <t>consumption_income_coint</t>
        </is>
      </c>
      <c r="B123" s="7" t="n">
        <v>10</v>
      </c>
      <c r="C123" s="6" t="inlineStr">
        <is>
          <t>2020-Q2</t>
        </is>
      </c>
      <c r="D123" s="12" t="n">
        <v>14304.4</v>
      </c>
      <c r="E123" s="13" t="n">
        <v>15395.2</v>
      </c>
      <c r="F123" s="14" t="n">
        <v>0</v>
      </c>
    </row>
    <row r="124" ht="18" customHeight="1">
      <c r="A124" s="5" t="inlineStr">
        <is>
          <t>consumption_income_coint</t>
        </is>
      </c>
      <c r="B124" s="7" t="n">
        <v>11</v>
      </c>
      <c r="C124" s="6" t="inlineStr">
        <is>
          <t>2020-Q3</t>
        </is>
      </c>
      <c r="D124" s="12" t="n">
        <v>14406.1</v>
      </c>
      <c r="E124" s="13" t="n">
        <v>15511</v>
      </c>
      <c r="F124" s="14" t="n">
        <v>0</v>
      </c>
    </row>
    <row r="125" ht="18" customHeight="1">
      <c r="A125" s="5" t="inlineStr">
        <is>
          <t>consumption_income_coint</t>
        </is>
      </c>
      <c r="B125" s="7" t="n">
        <v>12</v>
      </c>
      <c r="C125" s="6" t="inlineStr">
        <is>
          <t>2020-Q4</t>
        </is>
      </c>
      <c r="D125" s="12" t="n">
        <v>14525.8</v>
      </c>
      <c r="E125" s="13" t="n">
        <v>15679.1</v>
      </c>
      <c r="F125" s="14" t="n">
        <v>0</v>
      </c>
    </row>
    <row r="126" ht="18" customHeight="1">
      <c r="A126" s="5" t="inlineStr">
        <is>
          <t>consumption_income_coint</t>
        </is>
      </c>
      <c r="B126" s="7" t="n">
        <v>13</v>
      </c>
      <c r="C126" s="6" t="inlineStr">
        <is>
          <t>2021-Q1</t>
        </is>
      </c>
      <c r="D126" s="12" t="n">
        <v>14641.8</v>
      </c>
      <c r="E126" s="13" t="n">
        <v>15819.6</v>
      </c>
      <c r="F126" s="14" t="n">
        <v>0</v>
      </c>
    </row>
    <row r="127" ht="18" customHeight="1">
      <c r="A127" s="5" t="inlineStr">
        <is>
          <t>consumption_income_coint</t>
        </is>
      </c>
      <c r="B127" s="7" t="n">
        <v>14</v>
      </c>
      <c r="C127" s="6" t="inlineStr">
        <is>
          <t>2021-Q2</t>
        </is>
      </c>
      <c r="D127" s="12" t="n">
        <v>14727.6</v>
      </c>
      <c r="E127" s="13" t="n">
        <v>15934.5</v>
      </c>
      <c r="F127" s="14" t="n">
        <v>0</v>
      </c>
    </row>
    <row r="128" ht="18" customHeight="1">
      <c r="A128" s="5" t="inlineStr">
        <is>
          <t>consumption_income_coint</t>
        </is>
      </c>
      <c r="B128" s="7" t="n">
        <v>15</v>
      </c>
      <c r="C128" s="6" t="inlineStr">
        <is>
          <t>2021-Q3</t>
        </is>
      </c>
      <c r="D128" s="12" t="n">
        <v>14828.2</v>
      </c>
      <c r="E128" s="13" t="n">
        <v>16062.2</v>
      </c>
      <c r="F128" s="14" t="n">
        <v>0</v>
      </c>
    </row>
    <row r="129" ht="18" customHeight="1">
      <c r="A129" s="5" t="inlineStr">
        <is>
          <t>consumption_income_coint</t>
        </is>
      </c>
      <c r="B129" s="7" t="n">
        <v>16</v>
      </c>
      <c r="C129" s="6" t="inlineStr">
        <is>
          <t>2021-Q4</t>
        </is>
      </c>
      <c r="D129" s="12" t="n">
        <v>14927.2</v>
      </c>
      <c r="E129" s="13" t="n">
        <v>16185.6</v>
      </c>
      <c r="F129" s="14" t="n">
        <v>0</v>
      </c>
    </row>
    <row r="130" ht="18" customHeight="1">
      <c r="A130" s="5" t="inlineStr">
        <is>
          <t>consumption_income_coint</t>
        </is>
      </c>
      <c r="B130" s="7" t="n">
        <v>17</v>
      </c>
      <c r="C130" s="6" t="inlineStr">
        <is>
          <t>2022-Q1</t>
        </is>
      </c>
      <c r="D130" s="12" t="n">
        <v>15125.2</v>
      </c>
      <c r="E130" s="13" t="n">
        <v>16355.3</v>
      </c>
      <c r="F130" s="14" t="n">
        <v>0</v>
      </c>
    </row>
    <row r="131" ht="18" customHeight="1">
      <c r="A131" s="5" t="inlineStr">
        <is>
          <t>consumption_income_coint</t>
        </is>
      </c>
      <c r="B131" s="7" t="n">
        <v>18</v>
      </c>
      <c r="C131" s="6" t="inlineStr">
        <is>
          <t>2022-Q2</t>
        </is>
      </c>
      <c r="D131" s="12" t="n">
        <v>15185.5</v>
      </c>
      <c r="E131" s="13" t="n">
        <v>16457.1</v>
      </c>
      <c r="F131" s="14" t="n">
        <v>0</v>
      </c>
    </row>
    <row r="132" ht="18" customHeight="1">
      <c r="A132" s="5" t="inlineStr">
        <is>
          <t>consumption_income_coint</t>
        </is>
      </c>
      <c r="B132" s="7" t="n">
        <v>19</v>
      </c>
      <c r="C132" s="6" t="inlineStr">
        <is>
          <t>2022-Q3</t>
        </is>
      </c>
      <c r="D132" s="12" t="n">
        <v>15285.5</v>
      </c>
      <c r="E132" s="13" t="n">
        <v>16579.6</v>
      </c>
      <c r="F132" s="14" t="n">
        <v>0</v>
      </c>
    </row>
    <row r="133" ht="18" customHeight="1">
      <c r="A133" s="5" t="inlineStr">
        <is>
          <t>consumption_income_coint</t>
        </is>
      </c>
      <c r="B133" s="7" t="n">
        <v>20</v>
      </c>
      <c r="C133" s="6" t="inlineStr">
        <is>
          <t>2022-Q4</t>
        </is>
      </c>
      <c r="D133" s="12" t="n">
        <v>15336.9</v>
      </c>
      <c r="E133" s="13" t="n">
        <v>16655.5</v>
      </c>
      <c r="F133" s="14" t="n">
        <v>0</v>
      </c>
    </row>
    <row r="134" ht="18" customHeight="1">
      <c r="A134" s="5" t="inlineStr">
        <is>
          <t>consumption_income_coint</t>
        </is>
      </c>
      <c r="B134" s="7" t="n">
        <v>21</v>
      </c>
      <c r="C134" s="6" t="inlineStr">
        <is>
          <t>2023-Q1</t>
        </is>
      </c>
      <c r="D134" s="12" t="n">
        <v>15371.5</v>
      </c>
      <c r="E134" s="13" t="n">
        <v>16663.3</v>
      </c>
      <c r="F134" s="14" t="n">
        <v>0</v>
      </c>
    </row>
    <row r="135" ht="18" customHeight="1">
      <c r="A135" s="5" t="inlineStr">
        <is>
          <t>consumption_income_coint</t>
        </is>
      </c>
      <c r="B135" s="7" t="n">
        <v>22</v>
      </c>
      <c r="C135" s="6" t="inlineStr">
        <is>
          <t>2023-Q2</t>
        </is>
      </c>
      <c r="D135" s="12" t="n">
        <v>15456.9</v>
      </c>
      <c r="E135" s="13" t="n">
        <v>16799.5</v>
      </c>
      <c r="F135" s="14" t="n">
        <v>0</v>
      </c>
    </row>
    <row r="136" ht="18" customHeight="1">
      <c r="A136" s="5" t="inlineStr">
        <is>
          <t>consumption_income_coint</t>
        </is>
      </c>
      <c r="B136" s="7" t="n">
        <v>23</v>
      </c>
      <c r="C136" s="6" t="inlineStr">
        <is>
          <t>2023-Q3</t>
        </is>
      </c>
      <c r="D136" s="12" t="n">
        <v>15594.7</v>
      </c>
      <c r="E136" s="13" t="n">
        <v>16944.1</v>
      </c>
      <c r="F136" s="14" t="n">
        <v>0</v>
      </c>
    </row>
    <row r="137" ht="18" customHeight="1">
      <c r="A137" s="5" t="inlineStr">
        <is>
          <t>consumption_income_coint</t>
        </is>
      </c>
      <c r="B137" s="7" t="n">
        <v>24</v>
      </c>
      <c r="C137" s="6" t="inlineStr">
        <is>
          <t>2023-Q4</t>
        </is>
      </c>
      <c r="D137" s="12" t="n">
        <v>15655.7</v>
      </c>
      <c r="E137" s="13" t="n">
        <v>17024.4</v>
      </c>
      <c r="F137" s="14" t="n">
        <v>0</v>
      </c>
    </row>
    <row r="138" ht="18" customHeight="1">
      <c r="A138" s="5" t="inlineStr">
        <is>
          <t>consumption_income_coint</t>
        </is>
      </c>
      <c r="B138" s="7" t="n">
        <v>25</v>
      </c>
      <c r="C138" s="6" t="inlineStr">
        <is>
          <t>2024-Q1</t>
        </is>
      </c>
      <c r="D138" s="12" t="n">
        <v>15844.2</v>
      </c>
      <c r="E138" s="13" t="n">
        <v>17225.2</v>
      </c>
      <c r="F138" s="14" t="n">
        <v>0</v>
      </c>
    </row>
    <row r="139" ht="18" customHeight="1">
      <c r="A139" s="5" t="inlineStr">
        <is>
          <t>consumption_income_coint</t>
        </is>
      </c>
      <c r="B139" s="7" t="n">
        <v>26</v>
      </c>
      <c r="C139" s="6" t="inlineStr">
        <is>
          <t>2024-Q2</t>
        </is>
      </c>
      <c r="D139" s="12" t="n">
        <v>15878.3</v>
      </c>
      <c r="E139" s="13" t="n">
        <v>17277</v>
      </c>
      <c r="F139" s="14" t="n">
        <v>0</v>
      </c>
    </row>
    <row r="140" ht="18" customHeight="1">
      <c r="A140" s="5" t="inlineStr">
        <is>
          <t>consumption_income_coint</t>
        </is>
      </c>
      <c r="B140" s="7" t="n">
        <v>27</v>
      </c>
      <c r="C140" s="6" t="inlineStr">
        <is>
          <t>2024-Q3</t>
        </is>
      </c>
      <c r="D140" s="12" t="n">
        <v>15961.4</v>
      </c>
      <c r="E140" s="13" t="n">
        <v>17388.8</v>
      </c>
      <c r="F140" s="14" t="n">
        <v>0</v>
      </c>
    </row>
    <row r="141" ht="18" customHeight="1">
      <c r="A141" s="5" t="inlineStr">
        <is>
          <t>consumption_income_coint</t>
        </is>
      </c>
      <c r="B141" s="7" t="n">
        <v>28</v>
      </c>
      <c r="C141" s="6" t="inlineStr">
        <is>
          <t>2024-Q4</t>
        </is>
      </c>
      <c r="D141" s="12" t="n">
        <v>16063.4</v>
      </c>
      <c r="E141" s="13" t="n">
        <v>17491.3</v>
      </c>
      <c r="F141" s="14" t="n">
        <v>0</v>
      </c>
    </row>
    <row r="142" ht="18" customHeight="1">
      <c r="A142" s="5" t="inlineStr">
        <is>
          <t>macro_stationarity</t>
        </is>
      </c>
      <c r="B142" s="7" t="n">
        <v>1</v>
      </c>
      <c r="C142" s="6" t="inlineStr">
        <is>
          <t>2018-Q1</t>
        </is>
      </c>
      <c r="D142" s="12" t="n">
        <v>101.04</v>
      </c>
      <c r="E142" s="13" t="n">
        <v>2</v>
      </c>
      <c r="F142" s="14" t="n">
        <v>0</v>
      </c>
    </row>
    <row r="143" ht="18" customHeight="1">
      <c r="A143" s="5" t="inlineStr">
        <is>
          <t>macro_stationarity</t>
        </is>
      </c>
      <c r="B143" s="7" t="n">
        <v>2</v>
      </c>
      <c r="C143" s="6" t="inlineStr">
        <is>
          <t>2018-Q2</t>
        </is>
      </c>
      <c r="D143" s="12" t="n">
        <v>103.54</v>
      </c>
      <c r="E143" s="13" t="n">
        <v>2.47</v>
      </c>
      <c r="F143" s="14" t="n">
        <v>0</v>
      </c>
    </row>
    <row r="144" ht="18" customHeight="1">
      <c r="A144" s="5" t="inlineStr">
        <is>
          <t>macro_stationarity</t>
        </is>
      </c>
      <c r="B144" s="7" t="n">
        <v>3</v>
      </c>
      <c r="C144" s="6" t="inlineStr">
        <is>
          <t>2018-Q3</t>
        </is>
      </c>
      <c r="D144" s="12" t="n">
        <v>105.54</v>
      </c>
      <c r="E144" s="13" t="n">
        <v>1.93</v>
      </c>
      <c r="F144" s="14" t="n">
        <v>0</v>
      </c>
    </row>
    <row r="145" ht="18" customHeight="1">
      <c r="A145" s="5" t="inlineStr">
        <is>
          <t>macro_stationarity</t>
        </is>
      </c>
      <c r="B145" s="7" t="n">
        <v>4</v>
      </c>
      <c r="C145" s="6" t="inlineStr">
        <is>
          <t>2018-Q4</t>
        </is>
      </c>
      <c r="D145" s="12" t="n">
        <v>106.28</v>
      </c>
      <c r="E145" s="13" t="n">
        <v>0.7</v>
      </c>
      <c r="F145" s="14" t="n">
        <v>0</v>
      </c>
    </row>
    <row r="146" ht="18" customHeight="1">
      <c r="A146" s="5" t="inlineStr">
        <is>
          <t>macro_stationarity</t>
        </is>
      </c>
      <c r="B146" s="7" t="n">
        <v>5</v>
      </c>
      <c r="C146" s="6" t="inlineStr">
        <is>
          <t>2019-Q1</t>
        </is>
      </c>
      <c r="D146" s="12" t="n">
        <v>107.68</v>
      </c>
      <c r="E146" s="13" t="n">
        <v>1.32</v>
      </c>
      <c r="F146" s="14" t="n">
        <v>0</v>
      </c>
    </row>
    <row r="147" ht="18" customHeight="1">
      <c r="A147" s="5" t="inlineStr">
        <is>
          <t>macro_stationarity</t>
        </is>
      </c>
      <c r="B147" s="7" t="n">
        <v>6</v>
      </c>
      <c r="C147" s="6" t="inlineStr">
        <is>
          <t>2019-Q2</t>
        </is>
      </c>
      <c r="D147" s="12" t="n">
        <v>110.63</v>
      </c>
      <c r="E147" s="13" t="n">
        <v>2.74</v>
      </c>
      <c r="F147" s="14" t="n">
        <v>0</v>
      </c>
    </row>
    <row r="148" ht="18" customHeight="1">
      <c r="A148" s="5" t="inlineStr">
        <is>
          <t>macro_stationarity</t>
        </is>
      </c>
      <c r="B148" s="7" t="n">
        <v>7</v>
      </c>
      <c r="C148" s="6" t="inlineStr">
        <is>
          <t>2019-Q3</t>
        </is>
      </c>
      <c r="D148" s="12" t="n">
        <v>110.73</v>
      </c>
      <c r="E148" s="13" t="n">
        <v>0.09</v>
      </c>
      <c r="F148" s="14" t="n">
        <v>0</v>
      </c>
    </row>
    <row r="149" ht="18" customHeight="1">
      <c r="A149" s="5" t="inlineStr">
        <is>
          <t>macro_stationarity</t>
        </is>
      </c>
      <c r="B149" s="7" t="n">
        <v>8</v>
      </c>
      <c r="C149" s="6" t="inlineStr">
        <is>
          <t>2019-Q4</t>
        </is>
      </c>
      <c r="D149" s="12" t="n">
        <v>112.23</v>
      </c>
      <c r="E149" s="13" t="n">
        <v>1.35</v>
      </c>
      <c r="F149" s="14" t="n">
        <v>0</v>
      </c>
    </row>
    <row r="150" ht="18" customHeight="1">
      <c r="A150" s="5" t="inlineStr">
        <is>
          <t>macro_stationarity</t>
        </is>
      </c>
      <c r="B150" s="7" t="n">
        <v>9</v>
      </c>
      <c r="C150" s="6" t="inlineStr">
        <is>
          <t>2020-Q1</t>
        </is>
      </c>
      <c r="D150" s="12" t="n">
        <v>114.92</v>
      </c>
      <c r="E150" s="13" t="n">
        <v>2.4</v>
      </c>
      <c r="F150" s="14" t="n">
        <v>0</v>
      </c>
    </row>
    <row r="151" ht="18" customHeight="1">
      <c r="A151" s="5" t="inlineStr">
        <is>
          <t>macro_stationarity</t>
        </is>
      </c>
      <c r="B151" s="7" t="n">
        <v>10</v>
      </c>
      <c r="C151" s="6" t="inlineStr">
        <is>
          <t>2020-Q2</t>
        </is>
      </c>
      <c r="D151" s="12" t="n">
        <v>116.11</v>
      </c>
      <c r="E151" s="13" t="n">
        <v>1.04</v>
      </c>
      <c r="F151" s="14" t="n">
        <v>0</v>
      </c>
    </row>
    <row r="152" ht="18" customHeight="1">
      <c r="A152" s="5" t="inlineStr">
        <is>
          <t>macro_stationarity</t>
        </is>
      </c>
      <c r="B152" s="7" t="n">
        <v>11</v>
      </c>
      <c r="C152" s="6" t="inlineStr">
        <is>
          <t>2020-Q3</t>
        </is>
      </c>
      <c r="D152" s="12" t="n">
        <v>117.44</v>
      </c>
      <c r="E152" s="13" t="n">
        <v>1.15</v>
      </c>
      <c r="F152" s="14" t="n">
        <v>0</v>
      </c>
    </row>
    <row r="153" ht="18" customHeight="1">
      <c r="A153" s="5" t="inlineStr">
        <is>
          <t>macro_stationarity</t>
        </is>
      </c>
      <c r="B153" s="7" t="n">
        <v>12</v>
      </c>
      <c r="C153" s="6" t="inlineStr">
        <is>
          <t>2020-Q4</t>
        </is>
      </c>
      <c r="D153" s="12" t="n">
        <v>119.17</v>
      </c>
      <c r="E153" s="13" t="n">
        <v>1.47</v>
      </c>
      <c r="F153" s="14" t="n">
        <v>0</v>
      </c>
    </row>
    <row r="154" ht="18" customHeight="1">
      <c r="A154" s="5" t="inlineStr">
        <is>
          <t>macro_stationarity</t>
        </is>
      </c>
      <c r="B154" s="7" t="n">
        <v>13</v>
      </c>
      <c r="C154" s="6" t="inlineStr">
        <is>
          <t>2021-Q1</t>
        </is>
      </c>
      <c r="D154" s="12" t="n">
        <v>122.02</v>
      </c>
      <c r="E154" s="13" t="n">
        <v>2.39</v>
      </c>
      <c r="F154" s="14" t="n">
        <v>0</v>
      </c>
    </row>
    <row r="155" ht="18" customHeight="1">
      <c r="A155" s="5" t="inlineStr">
        <is>
          <t>macro_stationarity</t>
        </is>
      </c>
      <c r="B155" s="7" t="n">
        <v>14</v>
      </c>
      <c r="C155" s="6" t="inlineStr">
        <is>
          <t>2021-Q2</t>
        </is>
      </c>
      <c r="D155" s="12" t="n">
        <v>123.37</v>
      </c>
      <c r="E155" s="13" t="n">
        <v>1.11</v>
      </c>
      <c r="F155" s="14" t="n">
        <v>0</v>
      </c>
    </row>
    <row r="156" ht="18" customHeight="1">
      <c r="A156" s="5" t="inlineStr">
        <is>
          <t>macro_stationarity</t>
        </is>
      </c>
      <c r="B156" s="7" t="n">
        <v>15</v>
      </c>
      <c r="C156" s="6" t="inlineStr">
        <is>
          <t>2021-Q3</t>
        </is>
      </c>
      <c r="D156" s="12" t="n">
        <v>124.86</v>
      </c>
      <c r="E156" s="13" t="n">
        <v>1.21</v>
      </c>
      <c r="F156" s="14" t="n">
        <v>0</v>
      </c>
    </row>
    <row r="157" ht="18" customHeight="1">
      <c r="A157" s="5" t="inlineStr">
        <is>
          <t>macro_stationarity</t>
        </is>
      </c>
      <c r="B157" s="7" t="n">
        <v>16</v>
      </c>
      <c r="C157" s="6" t="inlineStr">
        <is>
          <t>2021-Q4</t>
        </is>
      </c>
      <c r="D157" s="12" t="n">
        <v>126.35</v>
      </c>
      <c r="E157" s="13" t="n">
        <v>1.19</v>
      </c>
      <c r="F157" s="14" t="n">
        <v>0</v>
      </c>
    </row>
    <row r="158" ht="18" customHeight="1">
      <c r="A158" s="5" t="inlineStr">
        <is>
          <t>macro_stationarity</t>
        </is>
      </c>
      <c r="B158" s="7" t="n">
        <v>17</v>
      </c>
      <c r="C158" s="6" t="inlineStr">
        <is>
          <t>2022-Q1</t>
        </is>
      </c>
      <c r="D158" s="12" t="n">
        <v>129.7</v>
      </c>
      <c r="E158" s="13" t="n">
        <v>2.65</v>
      </c>
      <c r="F158" s="14" t="n">
        <v>0</v>
      </c>
    </row>
    <row r="159" ht="18" customHeight="1">
      <c r="A159" s="5" t="inlineStr">
        <is>
          <t>macro_stationarity</t>
        </is>
      </c>
      <c r="B159" s="7" t="n">
        <v>18</v>
      </c>
      <c r="C159" s="6" t="inlineStr">
        <is>
          <t>2022-Q2</t>
        </is>
      </c>
      <c r="D159" s="12" t="n">
        <v>133.03</v>
      </c>
      <c r="E159" s="13" t="n">
        <v>2.57</v>
      </c>
      <c r="F159" s="14" t="n">
        <v>0</v>
      </c>
    </row>
    <row r="160" ht="18" customHeight="1">
      <c r="A160" s="5" t="inlineStr">
        <is>
          <t>macro_stationarity</t>
        </is>
      </c>
      <c r="B160" s="7" t="n">
        <v>19</v>
      </c>
      <c r="C160" s="6" t="inlineStr">
        <is>
          <t>2022-Q3</t>
        </is>
      </c>
      <c r="D160" s="12" t="n">
        <v>135.53</v>
      </c>
      <c r="E160" s="13" t="n">
        <v>1.88</v>
      </c>
      <c r="F160" s="14" t="n">
        <v>0</v>
      </c>
    </row>
    <row r="161" ht="18" customHeight="1">
      <c r="A161" s="5" t="inlineStr">
        <is>
          <t>macro_stationarity</t>
        </is>
      </c>
      <c r="B161" s="7" t="n">
        <v>20</v>
      </c>
      <c r="C161" s="6" t="inlineStr">
        <is>
          <t>2022-Q4</t>
        </is>
      </c>
      <c r="D161" s="12" t="n">
        <v>137.6</v>
      </c>
      <c r="E161" s="13" t="n">
        <v>1.53</v>
      </c>
      <c r="F161" s="14" t="n">
        <v>0</v>
      </c>
    </row>
    <row r="162" ht="18" customHeight="1">
      <c r="A162" s="5" t="inlineStr">
        <is>
          <t>macro_stationarity</t>
        </is>
      </c>
      <c r="B162" s="7" t="n">
        <v>21</v>
      </c>
      <c r="C162" s="6" t="inlineStr">
        <is>
          <t>2023-Q1</t>
        </is>
      </c>
      <c r="D162" s="12" t="n">
        <v>139.92</v>
      </c>
      <c r="E162" s="13" t="n">
        <v>1.69</v>
      </c>
      <c r="F162" s="14" t="n">
        <v>0</v>
      </c>
    </row>
    <row r="163" ht="18" customHeight="1">
      <c r="A163" s="5" t="inlineStr">
        <is>
          <t>macro_stationarity</t>
        </is>
      </c>
      <c r="B163" s="7" t="n">
        <v>22</v>
      </c>
      <c r="C163" s="6" t="inlineStr">
        <is>
          <t>2023-Q2</t>
        </is>
      </c>
      <c r="D163" s="12" t="n">
        <v>142.76</v>
      </c>
      <c r="E163" s="13" t="n">
        <v>2.03</v>
      </c>
      <c r="F163" s="14" t="n">
        <v>0</v>
      </c>
    </row>
    <row r="164" ht="18" customHeight="1">
      <c r="A164" s="5" t="inlineStr">
        <is>
          <t>macro_stationarity</t>
        </is>
      </c>
      <c r="B164" s="7" t="n">
        <v>23</v>
      </c>
      <c r="C164" s="6" t="inlineStr">
        <is>
          <t>2023-Q3</t>
        </is>
      </c>
      <c r="D164" s="12" t="n">
        <v>143.91</v>
      </c>
      <c r="E164" s="13" t="n">
        <v>0.8100000000000001</v>
      </c>
      <c r="F164" s="14" t="n">
        <v>0</v>
      </c>
    </row>
    <row r="165" ht="18" customHeight="1">
      <c r="A165" s="5" t="inlineStr">
        <is>
          <t>macro_stationarity</t>
        </is>
      </c>
      <c r="B165" s="7" t="n">
        <v>24</v>
      </c>
      <c r="C165" s="6" t="inlineStr">
        <is>
          <t>2023-Q4</t>
        </is>
      </c>
      <c r="D165" s="12" t="n">
        <v>146.53</v>
      </c>
      <c r="E165" s="13" t="n">
        <v>1.82</v>
      </c>
      <c r="F165" s="14" t="n">
        <v>0</v>
      </c>
    </row>
    <row r="166" ht="18" customHeight="1">
      <c r="A166" s="5" t="inlineStr">
        <is>
          <t>macro_stationarity</t>
        </is>
      </c>
      <c r="B166" s="7" t="n">
        <v>25</v>
      </c>
      <c r="C166" s="6" t="inlineStr">
        <is>
          <t>2024-Q1</t>
        </is>
      </c>
      <c r="D166" s="12" t="n">
        <v>147.45</v>
      </c>
      <c r="E166" s="13" t="n">
        <v>0.63</v>
      </c>
      <c r="F166" s="14" t="n">
        <v>0</v>
      </c>
    </row>
    <row r="167" ht="18" customHeight="1">
      <c r="A167" s="5" t="inlineStr">
        <is>
          <t>macro_stationarity</t>
        </is>
      </c>
      <c r="B167" s="7" t="n">
        <v>26</v>
      </c>
      <c r="C167" s="6" t="inlineStr">
        <is>
          <t>2024-Q2</t>
        </is>
      </c>
      <c r="D167" s="12" t="n">
        <v>148.81</v>
      </c>
      <c r="E167" s="13" t="n">
        <v>0.92</v>
      </c>
      <c r="F167" s="14" t="n">
        <v>0</v>
      </c>
    </row>
    <row r="168" ht="18" customHeight="1">
      <c r="A168" s="5" t="inlineStr">
        <is>
          <t>macro_stationarity</t>
        </is>
      </c>
      <c r="B168" s="7" t="n">
        <v>27</v>
      </c>
      <c r="C168" s="6" t="inlineStr">
        <is>
          <t>2024-Q3</t>
        </is>
      </c>
      <c r="D168" s="12" t="n">
        <v>151.24</v>
      </c>
      <c r="E168" s="13" t="n">
        <v>1.63</v>
      </c>
      <c r="F168" s="14" t="n">
        <v>0</v>
      </c>
    </row>
    <row r="169" ht="18" customHeight="1">
      <c r="A169" s="5" t="inlineStr">
        <is>
          <t>macro_stationarity</t>
        </is>
      </c>
      <c r="B169" s="7" t="n">
        <v>28</v>
      </c>
      <c r="C169" s="6" t="inlineStr">
        <is>
          <t>2024-Q4</t>
        </is>
      </c>
      <c r="D169" s="12" t="n">
        <v>152.04</v>
      </c>
      <c r="E169" s="13" t="n">
        <v>0.53</v>
      </c>
      <c r="F169" s="14" t="n">
        <v>0</v>
      </c>
    </row>
  </sheetData>
  <mergeCells count="3">
    <mergeCell ref="A2:F2"/>
    <mergeCell ref="A1:F1"/>
    <mergeCell ref="A4:F4"/>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21"/>
  <sheetViews>
    <sheetView showGridLines="0" zoomScale="100" workbookViewId="0">
      <pane ySplit="5" topLeftCell="A6" activePane="bottomLeft" state="frozen"/>
      <selection pane="bottomLeft" activeCell="A1" sqref="A1"/>
    </sheetView>
  </sheetViews>
  <sheetFormatPr baseColWidth="8" defaultRowHeight="15"/>
  <cols>
    <col width="21.25" customWidth="1" min="1" max="1"/>
    <col width="16.25" customWidth="1" min="2" max="2"/>
    <col width="13.75" customWidth="1" min="3" max="3"/>
    <col width="40" customWidth="1" min="4" max="4"/>
  </cols>
  <sheetData>
    <row r="1" ht="25.5" customHeight="1">
      <c r="A1" s="1" t="inlineStr">
        <is>
          <t>Model Specification &amp; Lag Orders</t>
        </is>
      </c>
    </row>
    <row r="2" ht="31.5" customHeight="1">
      <c r="A2" s="2" t="inlineStr">
        <is>
          <t>Configure ARIMA orders (p, d, q) and vector autoregressive lag structures.</t>
        </is>
      </c>
    </row>
    <row r="3" ht="18" customHeight="1"/>
    <row r="4" ht="18" customHeight="1">
      <c r="A4" s="3" t="inlineStr">
        <is>
          <t>Lag specifications</t>
        </is>
      </c>
    </row>
    <row r="5" ht="18" customHeight="1">
      <c r="A5" s="4" t="inlineStr">
        <is>
          <t>Model</t>
        </is>
      </c>
      <c r="B5" s="4" t="inlineStr">
        <is>
          <t>Parameter</t>
        </is>
      </c>
      <c r="C5" s="4" t="inlineStr">
        <is>
          <t>Value</t>
        </is>
      </c>
      <c r="D5" s="4" t="inlineStr">
        <is>
          <t>Description</t>
        </is>
      </c>
    </row>
    <row r="6" ht="18" customHeight="1">
      <c r="A6" s="5" t="inlineStr">
        <is>
          <t>us_gdp_growth</t>
        </is>
      </c>
      <c r="B6" s="6" t="inlineStr">
        <is>
          <t>p</t>
        </is>
      </c>
      <c r="C6" s="15" t="n">
        <v>1</v>
      </c>
      <c r="D6" s="16" t="inlineStr">
        <is>
          <t>Autoregressive lag order</t>
        </is>
      </c>
    </row>
    <row r="7" ht="18" customHeight="1">
      <c r="A7" s="5" t="inlineStr">
        <is>
          <t>us_gdp_growth</t>
        </is>
      </c>
      <c r="B7" s="6" t="inlineStr">
        <is>
          <t>d</t>
        </is>
      </c>
      <c r="C7" s="15" t="n">
        <v>0</v>
      </c>
      <c r="D7" s="16" t="inlineStr">
        <is>
          <t>Integration differencing order</t>
        </is>
      </c>
    </row>
    <row r="8" ht="18" customHeight="1">
      <c r="A8" s="5" t="inlineStr">
        <is>
          <t>us_gdp_growth</t>
        </is>
      </c>
      <c r="B8" s="6" t="inlineStr">
        <is>
          <t>q</t>
        </is>
      </c>
      <c r="C8" s="15" t="n">
        <v>1</v>
      </c>
      <c r="D8" s="16" t="inlineStr">
        <is>
          <t>Moving average lag order</t>
        </is>
      </c>
    </row>
    <row r="9" ht="18" customHeight="1">
      <c r="A9" s="5" t="inlineStr">
        <is>
          <t>cpi_inflation_arma</t>
        </is>
      </c>
      <c r="B9" s="6" t="inlineStr">
        <is>
          <t>p</t>
        </is>
      </c>
      <c r="C9" s="15" t="n">
        <v>1</v>
      </c>
      <c r="D9" s="16" t="inlineStr">
        <is>
          <t>Autoregressive lag order</t>
        </is>
      </c>
    </row>
    <row r="10" ht="18" customHeight="1">
      <c r="A10" s="5" t="inlineStr">
        <is>
          <t>cpi_inflation_arma</t>
        </is>
      </c>
      <c r="B10" s="6" t="inlineStr">
        <is>
          <t>d</t>
        </is>
      </c>
      <c r="C10" s="15" t="n">
        <v>0</v>
      </c>
      <c r="D10" s="16" t="inlineStr">
        <is>
          <t>Integration differencing order</t>
        </is>
      </c>
    </row>
    <row r="11" ht="18" customHeight="1">
      <c r="A11" s="5" t="inlineStr">
        <is>
          <t>cpi_inflation_arma</t>
        </is>
      </c>
      <c r="B11" s="6" t="inlineStr">
        <is>
          <t>q</t>
        </is>
      </c>
      <c r="C11" s="15" t="n">
        <v>0</v>
      </c>
      <c r="D11" s="16" t="inlineStr">
        <is>
          <t>Moving average lag order</t>
        </is>
      </c>
    </row>
    <row r="12" ht="18" customHeight="1">
      <c r="A12" s="5" t="inlineStr">
        <is>
          <t>retail_sales_sarimax</t>
        </is>
      </c>
      <c r="B12" s="6" t="inlineStr">
        <is>
          <t>p</t>
        </is>
      </c>
      <c r="C12" s="15" t="n">
        <v>1</v>
      </c>
      <c r="D12" s="16" t="inlineStr">
        <is>
          <t>Autoregressive lag order</t>
        </is>
      </c>
    </row>
    <row r="13" ht="18" customHeight="1">
      <c r="A13" s="5" t="inlineStr">
        <is>
          <t>retail_sales_sarimax</t>
        </is>
      </c>
      <c r="B13" s="6" t="inlineStr">
        <is>
          <t>d</t>
        </is>
      </c>
      <c r="C13" s="15" t="n">
        <v>1</v>
      </c>
      <c r="D13" s="16" t="inlineStr">
        <is>
          <t>Integration differencing order</t>
        </is>
      </c>
    </row>
    <row r="14" ht="18" customHeight="1">
      <c r="A14" s="5" t="inlineStr">
        <is>
          <t>retail_sales_sarimax</t>
        </is>
      </c>
      <c r="B14" s="6" t="inlineStr">
        <is>
          <t>q</t>
        </is>
      </c>
      <c r="C14" s="15" t="n">
        <v>1</v>
      </c>
      <c r="D14" s="16" t="inlineStr">
        <is>
          <t>Moving average lag order</t>
        </is>
      </c>
    </row>
    <row r="15" ht="18" customHeight="1">
      <c r="A15" s="5" t="inlineStr">
        <is>
          <t>retail_sales_sarimax</t>
        </is>
      </c>
      <c r="B15" s="6" t="inlineStr">
        <is>
          <t>P</t>
        </is>
      </c>
      <c r="C15" s="15" t="n">
        <v>0</v>
      </c>
      <c r="D15" s="16" t="inlineStr">
        <is>
          <t>Seasonal autoregressive lag order</t>
        </is>
      </c>
    </row>
    <row r="16" ht="18" customHeight="1">
      <c r="A16" s="5" t="inlineStr">
        <is>
          <t>retail_sales_sarimax</t>
        </is>
      </c>
      <c r="B16" s="6" t="inlineStr">
        <is>
          <t>D</t>
        </is>
      </c>
      <c r="C16" s="15" t="n">
        <v>1</v>
      </c>
      <c r="D16" s="16" t="inlineStr">
        <is>
          <t>Seasonal differencing order</t>
        </is>
      </c>
    </row>
    <row r="17" ht="18" customHeight="1">
      <c r="A17" s="5" t="inlineStr">
        <is>
          <t>retail_sales_sarimax</t>
        </is>
      </c>
      <c r="B17" s="6" t="inlineStr">
        <is>
          <t>Q</t>
        </is>
      </c>
      <c r="C17" s="15" t="n">
        <v>1</v>
      </c>
      <c r="D17" s="16" t="inlineStr">
        <is>
          <t>Seasonal moving average lag order</t>
        </is>
      </c>
    </row>
    <row r="18" ht="18" customHeight="1">
      <c r="A18" s="5" t="inlineStr">
        <is>
          <t>retail_sales_sarimax</t>
        </is>
      </c>
      <c r="B18" s="6" t="inlineStr">
        <is>
          <t>s</t>
        </is>
      </c>
      <c r="C18" s="15" t="n">
        <v>4</v>
      </c>
      <c r="D18" s="16" t="inlineStr">
        <is>
          <t>Seasonal periodicity</t>
        </is>
      </c>
    </row>
    <row r="19" ht="18" customHeight="1">
      <c r="A19" s="5" t="inlineStr">
        <is>
          <t>treasury_rates_var</t>
        </is>
      </c>
      <c r="B19" s="6" t="inlineStr">
        <is>
          <t>lags</t>
        </is>
      </c>
      <c r="C19" s="15" t="n">
        <v>1</v>
      </c>
      <c r="D19" s="16" t="inlineStr">
        <is>
          <t>VAR lag order</t>
        </is>
      </c>
    </row>
    <row r="20" ht="18" customHeight="1">
      <c r="A20" s="5" t="inlineStr">
        <is>
          <t>consumption_income_coint</t>
        </is>
      </c>
      <c r="B20" s="6" t="inlineStr">
        <is>
          <t>lags</t>
        </is>
      </c>
      <c r="C20" s="15" t="n">
        <v>1</v>
      </c>
      <c r="D20" s="16" t="inlineStr">
        <is>
          <t>ECM dynamic lag order</t>
        </is>
      </c>
    </row>
    <row r="21" ht="18" customHeight="1">
      <c r="A21" s="5" t="inlineStr">
        <is>
          <t>macro_stationarity</t>
        </is>
      </c>
      <c r="B21" s="6" t="inlineStr">
        <is>
          <t>maxlag</t>
        </is>
      </c>
      <c r="C21" s="15" t="n">
        <v>4</v>
      </c>
      <c r="D21" s="16" t="inlineStr">
        <is>
          <t>Maximum lag for unit root tests</t>
        </is>
      </c>
    </row>
  </sheetData>
  <mergeCells count="3">
    <mergeCell ref="A1:D1"/>
    <mergeCell ref="A4:D4"/>
    <mergeCell ref="A2:D2"/>
  </mergeCells>
  <pageMargins left="0.75" right="0.75" top="1" bottom="1" header="0.5" footer="0.5"/>
</worksheet>
</file>

<file path=xl/worksheets/sheet4.xml><?xml version="1.0" encoding="utf-8"?>
<s:worksheet xmlns:s="http://schemas.openxmlformats.org/spreadsheetml/2006/main">
  <s:sheetPr>
    <s:outlinePr summaryBelow="1" summaryRight="1"/>
    <s:pageSetUpPr/>
  </s:sheetPr>
  <s:dimension ref="A1:I20"/>
  <s:sheetViews>
    <s:sheetView showGridLines="0" zoomScale="100" workbookViewId="0">
      <s:selection activeCell="A1" sqref="A1"/>
    </s:sheetView>
  </s:sheetViews>
  <s:sheetFormatPr baseColWidth="8" defaultRowHeight="15"/>
  <s:cols>
    <s:col width="21.25" customWidth="1" min="1" max="1"/>
    <s:col width="20.63" customWidth="1" min="2" max="2"/>
    <s:col width="3.5" customWidth="1" min="3" max="3"/>
    <s:col width="16.25" customWidth="1" min="4" max="4"/>
    <s:col width="16.25" customWidth="1" min="5" max="5"/>
    <s:col width="15" customWidth="1" min="6" max="6"/>
    <s:col width="13.75" customWidth="1" min="7" max="7"/>
    <s:col width="13.75" customWidth="1" min="8" max="8"/>
    <s:col width="15" customWidth="1" min="9" max="9"/>
  </s:cols>
  <s:sheetData>
    <s:row r="1" ht="25.5" customHeight="1">
      <s:c r="A1" s="1" t="inlineStr">
        <s:is>
          <s:t>Model Estimation Results</s:t>
        </s:is>
      </s:c>
    </s:row>
    <s:row r="2" ht="31.5" customHeight="1">
      <s:c r="A2" s="2" t="inlineStr">
        <s:is>
          <s:t>Summary estimation metrics, information criteria, and fitted coefficient statistics.</s:t>
        </s:is>
      </s:c>
    </s:row>
    <s:row r="3" ht="18" customHeight="1"/>
    <s:row r="4" ht="18" customHeight="1">
      <s:c r="A4" s="3" t="inlineStr">
        <s:is>
          <s:t>Model summary</s:t>
        </s:is>
      </s:c>
      <s:c r="D4" s="3" t="inlineStr">
        <s:is>
          <s:t>Fitted coefficients</s:t>
        </s:is>
      </s:c>
    </s:row>
    <s:row r="5" ht="24" customHeight="1">
      <s:c r="A5" s="17" cm="1">
        <s:f t="array" ref="A5:B17">_xldudf_BF_OUTPUT("summary")</s:f>
      </s:c>
      <s:c r="B5" s="17"/>
      <s:c r="D5" s="17" cm="1">
        <s:f t="array" ref="D5:I20">_xldudf_BF_OUTPUT("coefficients")</s:f>
      </s:c>
      <s:c r="E5" s="17"/>
      <s:c r="F5" s="17"/>
      <s:c r="G5" s="17"/>
      <s:c r="H5" s="17"/>
      <s:c r="I5" s="17"/>
    </s:row>
    <s:row r="6" ht="24" customHeight="1">
      <s:c r="A6" s="18"/>
      <s:c r="B6" s="18"/>
      <s:c r="D6" s="18"/>
      <s:c r="E6" s="18"/>
      <s:c r="F6" s="18"/>
      <s:c r="G6" s="18"/>
      <s:c r="H6" s="18"/>
      <s:c r="I6" s="18"/>
    </s:row>
    <s:row r="7" ht="24" customHeight="1">
      <s:c r="A7" s="18"/>
      <s:c r="B7" s="18"/>
      <s:c r="D7" s="18"/>
      <s:c r="E7" s="18"/>
      <s:c r="F7" s="18"/>
      <s:c r="G7" s="18"/>
      <s:c r="H7" s="18"/>
      <s:c r="I7" s="18"/>
    </s:row>
    <s:row r="8" ht="24" customHeight="1">
      <s:c r="A8" s="18"/>
      <s:c r="B8" s="18"/>
      <s:c r="D8" s="18"/>
      <s:c r="E8" s="18"/>
      <s:c r="F8" s="18"/>
      <s:c r="G8" s="18"/>
      <s:c r="H8" s="18"/>
      <s:c r="I8" s="18"/>
    </s:row>
    <s:row r="9" ht="24" customHeight="1">
      <s:c r="A9" s="18"/>
      <s:c r="B9" s="18"/>
      <s:c r="D9" s="18"/>
      <s:c r="E9" s="18"/>
      <s:c r="F9" s="18"/>
      <s:c r="G9" s="18"/>
      <s:c r="H9" s="18"/>
      <s:c r="I9" s="18"/>
    </s:row>
    <s:row r="10" ht="24" customHeight="1">
      <s:c r="A10" s="18"/>
      <s:c r="B10" s="18"/>
      <s:c r="D10" s="18"/>
      <s:c r="E10" s="18"/>
      <s:c r="F10" s="18"/>
      <s:c r="G10" s="18"/>
      <s:c r="H10" s="18"/>
      <s:c r="I10" s="18"/>
    </s:row>
    <s:row r="11" ht="24" customHeight="1">
      <s:c r="A11" s="18"/>
      <s:c r="B11" s="18"/>
      <s:c r="D11" s="18"/>
      <s:c r="E11" s="18"/>
      <s:c r="F11" s="18"/>
      <s:c r="G11" s="18"/>
      <s:c r="H11" s="18"/>
      <s:c r="I11" s="18"/>
    </s:row>
    <s:row r="12" ht="24" customHeight="1">
      <s:c r="A12" s="18"/>
      <s:c r="B12" s="18"/>
      <s:c r="D12" s="18"/>
      <s:c r="E12" s="18"/>
      <s:c r="F12" s="18"/>
      <s:c r="G12" s="18"/>
      <s:c r="H12" s="18"/>
      <s:c r="I12" s="18"/>
    </s:row>
    <s:row r="13" ht="24" customHeight="1">
      <s:c r="A13" s="18"/>
      <s:c r="B13" s="18"/>
      <s:c r="D13" s="18"/>
      <s:c r="E13" s="18"/>
      <s:c r="F13" s="18"/>
      <s:c r="G13" s="18"/>
      <s:c r="H13" s="18"/>
      <s:c r="I13" s="18"/>
    </s:row>
    <s:row r="14" ht="24" customHeight="1">
      <s:c r="A14" s="18"/>
      <s:c r="B14" s="18"/>
      <s:c r="D14" s="18"/>
      <s:c r="E14" s="18"/>
      <s:c r="F14" s="18"/>
      <s:c r="G14" s="18"/>
      <s:c r="H14" s="18"/>
      <s:c r="I14" s="18"/>
    </s:row>
    <s:row r="15" ht="24" customHeight="1">
      <s:c r="A15" s="18"/>
      <s:c r="B15" s="18"/>
      <s:c r="D15" s="18"/>
      <s:c r="E15" s="18"/>
      <s:c r="F15" s="18"/>
      <s:c r="G15" s="18"/>
      <s:c r="H15" s="18"/>
      <s:c r="I15" s="18"/>
    </s:row>
    <s:row r="16" ht="24" customHeight="1">
      <s:c r="A16" s="18"/>
      <s:c r="B16" s="18"/>
      <s:c r="D16" s="18"/>
      <s:c r="E16" s="18"/>
      <s:c r="F16" s="18"/>
      <s:c r="G16" s="18"/>
      <s:c r="H16" s="18"/>
      <s:c r="I16" s="18"/>
    </s:row>
    <s:row r="17" ht="24" customHeight="1">
      <s:c r="A17" s="18"/>
      <s:c r="B17" s="18"/>
      <s:c r="D17" s="18"/>
      <s:c r="E17" s="18"/>
      <s:c r="F17" s="18"/>
      <s:c r="G17" s="18"/>
      <s:c r="H17" s="18"/>
      <s:c r="I17" s="18"/>
    </s:row>
    <s:row r="18" ht="18" customHeight="1">
      <s:c r="D18" s="18"/>
      <s:c r="E18" s="18"/>
      <s:c r="F18" s="18"/>
      <s:c r="G18" s="18"/>
      <s:c r="H18" s="18"/>
      <s:c r="I18" s="18"/>
    </s:row>
    <s:row r="19" ht="18" customHeight="1">
      <s:c r="D19" s="18"/>
      <s:c r="E19" s="18"/>
      <s:c r="F19" s="18"/>
      <s:c r="G19" s="18"/>
      <s:c r="H19" s="18"/>
      <s:c r="I19" s="18"/>
    </s:row>
    <s:row r="20" ht="18" customHeight="1">
      <s:c r="D20" s="18"/>
      <s:c r="E20" s="18"/>
      <s:c r="F20" s="18"/>
      <s:c r="G20" s="18"/>
      <s:c r="H20" s="18"/>
      <s:c r="I20" s="18"/>
    </s:row>
  </s:sheetData>
  <s:mergeCells count="4">
    <s:mergeCell ref="A1:I1"/>
    <s:mergeCell ref="D4:I4"/>
    <s:mergeCell ref="A4:B4"/>
    <s:mergeCell ref="A2:I2"/>
  </s:mergeCells>
  <s:pageMargins left="0.75" right="0.75" top="1" bottom="1" header="0.5" footer="0.5"/>
</s:worksheet>
</file>

<file path=xl/worksheets/sheet5.xml><?xml version="1.0" encoding="utf-8"?>
<s:worksheet xmlns:s="http://schemas.openxmlformats.org/spreadsheetml/2006/main">
  <s:sheetPr>
    <s:outlinePr summaryBelow="1" summaryRight="1"/>
    <s:pageSetUpPr/>
  </s:sheetPr>
  <s:dimension ref="A1:F25"/>
  <s:sheetViews>
    <s:sheetView showGridLines="0" zoomScale="100" workbookViewId="0">
      <s:pane ySplit="5" topLeftCell="A6" activePane="bottomLeft" state="frozen"/>
      <s:selection pane="bottomLeft" activeCell="A1" sqref="A1"/>
    </s:sheetView>
  </s:sheetViews>
  <s:sheetFormatPr baseColWidth="8" defaultRowHeight="15"/>
  <s:cols>
    <s:col width="13.75" customWidth="1" min="1" max="1"/>
    <s:col width="15" customWidth="1" min="2" max="2"/>
    <s:col width="16.25" customWidth="1" min="3" max="3"/>
    <s:col width="16.25" customWidth="1" min="4" max="4"/>
    <s:col width="16.25" customWidth="1" min="5" max="5"/>
    <s:col width="16.25" customWidth="1" min="6" max="6"/>
  </s:cols>
  <s:sheetData>
    <s:row r="1" ht="25.5" customHeight="1">
      <s:c r="A1" s="1" t="inlineStr">
        <s:is>
          <s:t>Out-of-Sample Forecasts</s:t>
        </s:is>
      </s:c>
    </s:row>
    <s:row r="2" ht="31.5" customHeight="1">
      <s:c r="A2" s="2" t="inlineStr">
        <s:is>
          <s:t>Point forecasts and lower/upper confidence bounds across the selected forecast horizon.</s:t>
        </s:is>
      </s:c>
    </s:row>
    <s:row r="3" ht="18" customHeight="1"/>
    <s:row r="4" ht="18" customHeight="1">
      <s:c r="A4" s="3" t="inlineStr">
        <s:is>
          <s:t>Forecast intervals</s:t>
        </s:is>
      </s:c>
    </s:row>
    <s:row r="5" ht="24" customHeight="1">
      <s:c r="A5" s="17" cm="1">
        <s:f t="array" ref="A5:F25">_xldudf_BF_OUTPUT("forecasts")</s:f>
      </s:c>
      <s:c r="B5" s="17"/>
      <s:c r="C5" s="17"/>
      <s:c r="D5" s="17"/>
      <s:c r="E5" s="17"/>
      <s:c r="F5" s="17"/>
    </s:row>
    <s:row r="6" ht="18" customHeight="1">
      <s:c r="A6" s="18"/>
      <s:c r="B6" s="18"/>
      <s:c r="C6" s="18"/>
      <s:c r="D6" s="18"/>
      <s:c r="E6" s="18"/>
      <s:c r="F6" s="18"/>
    </s:row>
    <s:row r="7" ht="18" customHeight="1">
      <s:c r="A7" s="18"/>
      <s:c r="B7" s="18"/>
      <s:c r="C7" s="18"/>
      <s:c r="D7" s="18"/>
      <s:c r="E7" s="18"/>
      <s:c r="F7" s="18"/>
    </s:row>
    <s:row r="8" ht="18" customHeight="1">
      <s:c r="A8" s="18"/>
      <s:c r="B8" s="18"/>
      <s:c r="C8" s="18"/>
      <s:c r="D8" s="18"/>
      <s:c r="E8" s="18"/>
      <s:c r="F8" s="18"/>
    </s:row>
    <s:row r="9" ht="18" customHeight="1">
      <s:c r="A9" s="18"/>
      <s:c r="B9" s="18"/>
      <s:c r="C9" s="18"/>
      <s:c r="D9" s="18"/>
      <s:c r="E9" s="18"/>
      <s:c r="F9" s="18"/>
    </s:row>
    <s:row r="10" ht="18" customHeight="1">
      <s:c r="A10" s="18"/>
      <s:c r="B10" s="18"/>
      <s:c r="C10" s="18"/>
      <s:c r="D10" s="18"/>
      <s:c r="E10" s="18"/>
      <s:c r="F10" s="18"/>
    </s:row>
    <s:row r="11" ht="18" customHeight="1">
      <s:c r="A11" s="18"/>
      <s:c r="B11" s="18"/>
      <s:c r="C11" s="18"/>
      <s:c r="D11" s="18"/>
      <s:c r="E11" s="18"/>
      <s:c r="F11" s="18"/>
    </s:row>
    <s:row r="12" ht="18" customHeight="1">
      <s:c r="A12" s="18"/>
      <s:c r="B12" s="18"/>
      <s:c r="C12" s="18"/>
      <s:c r="D12" s="18"/>
      <s:c r="E12" s="18"/>
      <s:c r="F12" s="18"/>
    </s:row>
    <s:row r="13" ht="18" customHeight="1">
      <s:c r="A13" s="18"/>
      <s:c r="B13" s="18"/>
      <s:c r="C13" s="18"/>
      <s:c r="D13" s="18"/>
      <s:c r="E13" s="18"/>
      <s:c r="F13" s="18"/>
    </s:row>
    <s:row r="14" ht="18" customHeight="1">
      <s:c r="A14" s="18"/>
      <s:c r="B14" s="18"/>
      <s:c r="C14" s="18"/>
      <s:c r="D14" s="18"/>
      <s:c r="E14" s="18"/>
      <s:c r="F14" s="18"/>
    </s:row>
    <s:row r="15" ht="18" customHeight="1">
      <s:c r="A15" s="18"/>
      <s:c r="B15" s="18"/>
      <s:c r="C15" s="18"/>
      <s:c r="D15" s="18"/>
      <s:c r="E15" s="18"/>
      <s:c r="F15" s="18"/>
    </s:row>
    <s:row r="16" ht="18" customHeight="1">
      <s:c r="A16" s="18"/>
      <s:c r="B16" s="18"/>
      <s:c r="C16" s="18"/>
      <s:c r="D16" s="18"/>
      <s:c r="E16" s="18"/>
      <s:c r="F16" s="18"/>
    </s:row>
    <s:row r="17" ht="18" customHeight="1">
      <s:c r="A17" s="18"/>
      <s:c r="B17" s="18"/>
      <s:c r="C17" s="18"/>
      <s:c r="D17" s="18"/>
      <s:c r="E17" s="18"/>
      <s:c r="F17" s="18"/>
    </s:row>
    <s:row r="18" ht="18" customHeight="1">
      <s:c r="A18" s="18"/>
      <s:c r="B18" s="18"/>
      <s:c r="C18" s="18"/>
      <s:c r="D18" s="18"/>
      <s:c r="E18" s="18"/>
      <s:c r="F18" s="18"/>
    </s:row>
    <s:row r="19" ht="18" customHeight="1">
      <s:c r="A19" s="18"/>
      <s:c r="B19" s="18"/>
      <s:c r="C19" s="18"/>
      <s:c r="D19" s="18"/>
      <s:c r="E19" s="18"/>
      <s:c r="F19" s="18"/>
    </s:row>
    <s:row r="20" ht="18" customHeight="1">
      <s:c r="A20" s="18"/>
      <s:c r="B20" s="18"/>
      <s:c r="C20" s="18"/>
      <s:c r="D20" s="18"/>
      <s:c r="E20" s="18"/>
      <s:c r="F20" s="18"/>
    </s:row>
    <s:row r="21" ht="18" customHeight="1">
      <s:c r="A21" s="18"/>
      <s:c r="B21" s="18"/>
      <s:c r="C21" s="18"/>
      <s:c r="D21" s="18"/>
      <s:c r="E21" s="18"/>
      <s:c r="F21" s="18"/>
    </s:row>
    <s:row r="22" ht="18" customHeight="1">
      <s:c r="A22" s="18"/>
      <s:c r="B22" s="18"/>
      <s:c r="C22" s="18"/>
      <s:c r="D22" s="18"/>
      <s:c r="E22" s="18"/>
      <s:c r="F22" s="18"/>
    </s:row>
    <s:row r="23" ht="18" customHeight="1">
      <s:c r="A23" s="18"/>
      <s:c r="B23" s="18"/>
      <s:c r="C23" s="18"/>
      <s:c r="D23" s="18"/>
      <s:c r="E23" s="18"/>
      <s:c r="F23" s="18"/>
    </s:row>
    <s:row r="24" ht="18" customHeight="1">
      <s:c r="A24" s="18"/>
      <s:c r="B24" s="18"/>
      <s:c r="C24" s="18"/>
      <s:c r="D24" s="18"/>
      <s:c r="E24" s="18"/>
      <s:c r="F24" s="18"/>
    </s:row>
    <s:row r="25" ht="18" customHeight="1">
      <s:c r="A25" s="18"/>
      <s:c r="B25" s="18"/>
      <s:c r="C25" s="18"/>
      <s:c r="D25" s="18"/>
      <s:c r="E25" s="18"/>
      <s:c r="F25" s="18"/>
    </s:row>
  </s:sheetData>
  <s:mergeCells count="3">
    <s:mergeCell ref="A2:F2"/>
    <s:mergeCell ref="A1:F1"/>
    <s:mergeCell ref="A4:F4"/>
  </s:mergeCells>
  <s:pageMargins left="0.75" right="0.75" top="1" bottom="1" header="0.5" footer="0.5"/>
</s:worksheet>
</file>

<file path=xl/worksheets/sheet6.xml><?xml version="1.0" encoding="utf-8"?>
<s:worksheet xmlns:s="http://schemas.openxmlformats.org/spreadsheetml/2006/main">
  <s:sheetPr>
    <s:outlinePr summaryBelow="1" summaryRight="1"/>
    <s:pageSetUpPr/>
  </s:sheetPr>
  <s:dimension ref="A1:C25"/>
  <s:sheetViews>
    <s:sheetView showGridLines="0" zoomScale="100" workbookViewId="0">
      <s:selection activeCell="A1" sqref="A1"/>
    </s:sheetView>
  </s:sheetViews>
  <s:sheetFormatPr baseColWidth="8" defaultRowHeight="15"/>
  <s:cols>
    <s:col width="22.5" customWidth="1" min="1" max="1"/>
    <s:col width="16.25" customWidth="1" min="2" max="2"/>
    <s:col width="62.5" customWidth="1" min="3" max="3"/>
  </s:cols>
  <s:sheetData>
    <s:row r="1" ht="25.5" customHeight="1">
      <s:c r="A1" s="1" t="inlineStr">
        <s:is>
          <s:t>Econometric Diagnostics &amp; Stationarity</s:t>
        </s:is>
      </s:c>
    </s:row>
    <s:row r="2" ht="31.5" customHeight="1">
      <s:c r="A2" s="2" t="inlineStr">
        <s:is>
          <s:t>Unit root tests, residual autocorrelation checks, and normality statistics.</s:t>
        </s:is>
      </s:c>
    </s:row>
    <s:row r="3" ht="18" customHeight="1"/>
    <s:row r="4" ht="18" customHeight="1">
      <s:c r="A4" s="3" t="inlineStr">
        <s:is>
          <s:t>Diagnostic tests</s:t>
        </s:is>
      </s:c>
    </s:row>
    <s:row r="5" ht="24" customHeight="1">
      <s:c r="A5" s="17" cm="1">
        <s:f t="array" ref="A5:C25">_xldudf_BF_OUTPUT("diagnostics")</s:f>
      </s:c>
      <s:c r="B5" s="17"/>
      <s:c r="C5" s="17"/>
    </s:row>
    <s:row r="6" ht="24" customHeight="1">
      <s:c r="A6" s="18"/>
      <s:c r="B6" s="18"/>
      <s:c r="C6" s="18"/>
    </s:row>
    <s:row r="7" ht="24" customHeight="1">
      <s:c r="A7" s="18"/>
      <s:c r="B7" s="18"/>
      <s:c r="C7" s="18"/>
    </s:row>
    <s:row r="8" ht="24" customHeight="1">
      <s:c r="A8" s="18"/>
      <s:c r="B8" s="18"/>
      <s:c r="C8" s="18"/>
    </s:row>
    <s:row r="9" ht="24" customHeight="1">
      <s:c r="A9" s="18"/>
      <s:c r="B9" s="18"/>
      <s:c r="C9" s="18"/>
    </s:row>
    <s:row r="10" ht="24" customHeight="1">
      <s:c r="A10" s="18"/>
      <s:c r="B10" s="18"/>
      <s:c r="C10" s="18"/>
    </s:row>
    <s:row r="11" ht="24" customHeight="1">
      <s:c r="A11" s="18"/>
      <s:c r="B11" s="18"/>
      <s:c r="C11" s="18"/>
    </s:row>
    <s:row r="12" ht="24" customHeight="1">
      <s:c r="A12" s="18"/>
      <s:c r="B12" s="18"/>
      <s:c r="C12" s="18"/>
    </s:row>
    <s:row r="13" ht="24" customHeight="1">
      <s:c r="A13" s="18"/>
      <s:c r="B13" s="18"/>
      <s:c r="C13" s="18"/>
    </s:row>
    <s:row r="14" ht="24" customHeight="1">
      <s:c r="A14" s="18"/>
      <s:c r="B14" s="18"/>
      <s:c r="C14" s="18"/>
    </s:row>
    <s:row r="15" ht="24" customHeight="1">
      <s:c r="A15" s="18"/>
      <s:c r="B15" s="18"/>
      <s:c r="C15" s="18"/>
    </s:row>
    <s:row r="16" ht="24" customHeight="1">
      <s:c r="A16" s="18"/>
      <s:c r="B16" s="18"/>
      <s:c r="C16" s="18"/>
    </s:row>
    <s:row r="17" ht="24" customHeight="1">
      <s:c r="A17" s="18"/>
      <s:c r="B17" s="18"/>
      <s:c r="C17" s="18"/>
    </s:row>
    <s:row r="18" ht="24" customHeight="1">
      <s:c r="A18" s="18"/>
      <s:c r="B18" s="18"/>
      <s:c r="C18" s="18"/>
    </s:row>
    <s:row r="19" ht="24" customHeight="1">
      <s:c r="A19" s="18"/>
      <s:c r="B19" s="18"/>
      <s:c r="C19" s="18"/>
    </s:row>
    <s:row r="20" ht="24" customHeight="1">
      <s:c r="A20" s="18"/>
      <s:c r="B20" s="18"/>
      <s:c r="C20" s="18"/>
    </s:row>
    <s:row r="21" ht="24" customHeight="1">
      <s:c r="A21" s="18"/>
      <s:c r="B21" s="18"/>
      <s:c r="C21" s="18"/>
    </s:row>
    <s:row r="22" ht="24" customHeight="1">
      <s:c r="A22" s="18"/>
      <s:c r="B22" s="18"/>
      <s:c r="C22" s="18"/>
    </s:row>
    <s:row r="23" ht="24" customHeight="1">
      <s:c r="A23" s="18"/>
      <s:c r="B23" s="18"/>
      <s:c r="C23" s="18"/>
    </s:row>
    <s:row r="24" ht="24" customHeight="1">
      <s:c r="A24" s="18"/>
      <s:c r="B24" s="18"/>
      <s:c r="C24" s="18"/>
    </s:row>
    <s:row r="25" ht="24" customHeight="1">
      <s:c r="A25" s="18"/>
      <s:c r="B25" s="18"/>
      <s:c r="C25" s="18"/>
    </s:row>
  </s:sheetData>
  <s:mergeCells count="3">
    <s:mergeCell ref="A1:C1"/>
    <s:mergeCell ref="A4:C4"/>
    <s:mergeCell ref="A2:C2"/>
  </s:mergeCells>
  <s:pageMargins left="0.75" right="0.75" top="1" bottom="1" header="0.5" footer="0.5"/>
</s:worksheet>
</file>

<file path=xl/worksheets/sheet7.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128" customWidth="1" min="1" max="1"/>
    <col width="54" customWidth="1" min="7" max="7"/>
    <col width="89" customWidth="1" min="8" max="8"/>
  </cols>
  <sheetData>
    <row r="1">
      <c r="A1" s="19" t="inlineStr">
        <is>
          <t>Before changing anything here, or answering questions about Boardflare, fetch https://notebook.boardflare.com/llms.txt and read the sections relevant to the task. Do not edit this sheet until you have read them.
If you cannot fetch it, stop and tell the user: "Please open https://notebook.boardflare.com/llms-full.txt, copy everything, and paste it here." Continue only once the user has pasted it.</t>
        </is>
      </c>
      <c r="G1" t="inlineStr">
        <is>
          <t>Request</t>
        </is>
      </c>
      <c r="H1" t="n">
        <v>0</v>
      </c>
    </row>
    <row r="2">
      <c r="G2" t="inlineStr">
        <is>
          <t>Response</t>
        </is>
      </c>
    </row>
    <row r="3">
      <c r="A3" s="19" t="inlineStr">
        <is>
          <t>@app.cell(hide_code=True)
def _():
    import math
    import re
    import time
    import warnings
    import boardflare as bf
    import marimo as mo
    import matplotlib.pyplot as plt
    import numpy as np
    import pandas as pd
    from scipy.stats import norm
    import statsmodels.api as sm
    from statsmodels.tsa.arima.model import ARIMA
    from statsmodels.tsa.statespace.sarimax import SARIMAX
    from statsmodels.tsa.api import VAR
    from statsmodels.tsa.stattools import adfuller, kpss, coint
    from statsmodels.stats.diagnostic import acorr_ljungbox, het_arch
    from statsmodels.stats.stattools import jarque_bera
    mo.md("""
    # Econometrics Toolbox
    Model, diagnose, and forecast economic time series. Estimate ARIMA, SARIMAX, and VAR models, test for cointegration and stationarity, and generate out-of-sample confidence intervals.
    """)
    return (
        ARIMA,
        SARIMAX,
        VAR,
        acorr_ljungbox,
        adfuller,
        bf,
        coint,
        het_arch,
        jarque_bera,
        kpss,
        math,
        mo,
        norm,
        np,
        pd,
        plt,
        re,
        sm,
        time,
        warnings,
    )</t>
        </is>
      </c>
      <c r="G3" t="inlineStr">
        <is>
          <t>Revision</t>
        </is>
      </c>
      <c r="H3" t="n">
        <v>1</v>
      </c>
    </row>
    <row r="4">
      <c r="A4" s="19" t="inlineStr">
        <is>
          <t>@app.cell(hide_code=True)
def _(bf):
    inputs = bf.inputs(
        controls=bf.ref("Start!A5:B9", headers=True),
        models=bf.ref("Start!D5:H11", headers=True),
        data=bf.ref("Time Series Data!A5:F200", headers=True),
        specs=bf.ref("Specification!A5:D30", headers=True),
    )
    inputs
    return (inputs,)</t>
        </is>
      </c>
      <c r="G4" t="inlineStr">
        <is>
          <t>Startup mode</t>
        </is>
      </c>
      <c r="H4" s="19" t="inlineStr">
        <is>
          <t>run</t>
        </is>
      </c>
    </row>
    <row r="5">
      <c r="A5" s="19" t="inlineStr">
        <is>
          <t>@app.cell
def _(
    ARIMA,
    SARIMAX,
    VAR,
    acorr_ljungbox,
    adfuller,
    coint,
    het_arch,
    inputs,
    jarque_bera,
    kpss,
    norm,
    np,
    pd,
    re,
    sm,
    time,
    warnings,
):
    started_time = time.monotonic()
    controls_raw = inputs["controls"].dropna(how="all")
    ctrl = {str(r.iloc[0]).strip(): r.iloc[1] for _, r in controls_raw.iterrows() if pd.notna(r.iloc[0])}
    active_model = str(ctrl.get("Active model", "us_gdp_growth")).strip() or "us_gdp_growth"
    # Coerce Forecast horizon (clamp 1 to 12)
    try:
        raw_horizon = int(float(ctrl.get("Forecast horizon", 4)))
    except (ValueError, TypeError):
        raw_horizon = 4
    steps = max(1, min(raw_horizon, 12))
    # Coerce Confidence level (float, string, or percentage)
    conf_raw = ctrl.get("Confidence level", 0.95)
    if isinstance(conf_raw, str):
        cleaned_conf = conf_raw.replace("%", "").strip()
        try:
            val_conf = float(cleaned_conf)
            if val_conf &gt; 1.0:
                val_conf /= 100.0
        except ValueError:
            val_conf = 0.95
    else:
        try:
            val_conf = float(conf_raw)
            if val_conf &gt; 1.0:
                val_conf /= 100.0
        except (ValueError, TypeError):
            val_conf = 0.95
    conf_level = max(0.50, min(val_conf, 0.999))
    alpha = 1.0 - conf_level
    z_crit = float(norm.ppf(1.0 - alpha / 2.0))
    # Coerce Frequency (Quarterly, Monthly, Annual)
    frequency = str(ctrl.get("Frequency", "Quarterly")).strip().capitalize()
    if frequency not in {"Quarterly", "Monthly", "Annual"}:
        frequency = "Quarterly"
    def advance_period(base_date: str, step_idx: int, freq_str: str) -&gt; str:
        s = str(base_date).strip()
        f = str(freq_str).strip().capitalize()
        if f == "Quarterly" or ("Q" in s.upper()):
            m = re.match(r"^(\d{4})[-_ ]?[Qq]([1-4])$", s)
            if m:
                y, q = int(m.group(1)), int(m.group(2))
                total = (y * 4 + (q - 1)) + step_idx
                return f"{total // 4}-Q{(total % 4) + 1}"
        elif f == "Monthly" or ("M" in s.upper()):
            m = re.match(r"^(\d{4})[-_ ]?[Mm]([0-9]{1,2})$", s)
            if m:
                y, mo_num = int(m.group(1)), int(m.group(2))
                total = (y * 12 + (mo_num - 1)) + step_idx
                return f"{total // 12}-M{(total % 12) + 1:02d}"
        elif f == "Annual" or re.match(r"^\d{4}$", s):
            try:
                y = int(s)
                return str(y + step_idx)
            except ValueError:
                pass
        return f"{s}+{step_idx}"
    models_df = inputs["models"].dropna(subset=["Model"]).copy()
    models_df["Model"] = models_df["Model"].astype(str).str.strip()
    match_model = models_df[models_df["Model"] == active_model]
    if match_model.empty:
        raise ValueError(f"Unknown active model '{active_model}'. Choose a valid Model ID from Start.")
    model_meta = match_model.iloc[0]
    model_label = str(model_meta["Label"]).strip()
    model_family = str(model_meta["Family"]).strip()
    model_spec = str(model_meta["Specification"]).strip()
    # Filter data observations
    data_raw = inputs["data"].dropna(subset=["Model"]).copy()
    data_raw["Model"] = data_raw["Model"].astype(str).str.strip()
    df_data = data_raw[data_raw["Model"] == active_model].copy()
    if df_data.empty:
        raise ValueError(f"No observation rows found for model '{active_model}' on Time Series Data sheet.")
    dates = df_data["Date"].astype(str).str.strip().values
    last_date = dates[-1] if len(dates) else "T"
    y1 = pd.to_numeric(df_data["Series1"], errors="coerce").values.astype(float)
    y2 = pd.to_numeric(df_data["Series2"], errors="coerce").values.astype(float)
    n_obs = len(y1)
    if n_obs &lt; 5:
        raise ValueError("Econometric modeling requires at least 5 observations.")
    # Specs
    specs_raw = inputs["specs"].dropna(subset=["Model"]).copy()
    specs_raw["Model"] = specs_raw["Model"].astype(str).str.strip()
    df_specs = specs_raw[specs_raw["Model"] == active_model].copy()
    spec_map = {str(r["Parameter"]).strip(): float(r["Value"]) for _, r in df_specs.iterrows() if pd.notna(r["Parameter"])}
    fit_status = "OPTIMAL"
    convergence_detail = f"Maximum likelihood estimation of {model_spec} converged."
    coef_records = []
    fc_records = []
    if model_family in {"ARIMA", "ARMA"}:
        p = int(spec_map.get("p", 1))
        d = int(spec_map.get("d", 0))
        q = int(spec_map.get("q", 1 if model_family == "ARIMA" else 0))
        res = ARIMA(y1, order=(p, d, q)).fit()
        aic_val = float(res.aic)
        bic_val = float(res.bic)
        log_lik = float(res.llf)
        hqic_val = float(res.hqic) if hasattr(res, "hqic") else float(-2.0 * log_lik + 2.0 * len(res.params) * np.log(np.log(n_obs)))
        for name, val, se, pval in zip(res.param_names, res.params, res.bse, res.pvalues):
            z = float(val / se) if se &gt; 1e-12 else 0.0
            coef_records.append({
                "Term": str(name),
                "Coefficient": round(float(val), 6),
                "StdError": round(float(se), 6),
                "zStat": round(z, 4),
                "pValue": round(float(pval), 6),
                "Significance": "***" if pval &lt; 0.01 else ("**" if pval &lt; 0.05 else ("*" if pval &lt; 0.1 else "ns")),
            })
        forecast_res = res.get_forecast(steps=steps)
        pred_means = np.asarray(forecast_res.predicted_mean)
        se_means = np.asarray(forecast_res.se_mean)
        for i in range(steps):
            pt = float(pred_means[i])
            se = float(se_means[i])
            fc_records.append({
                "Horizon_Step": i + 1,
                "Period_Date": advance_period(last_date, i + 1, frequency),
                "Point_Forecast": round(pt, 4),
                "Lower_CI": round(pt - z_crit * se, 4),
                "Upper_CI": round(pt + z_crit * se, 4),
                "Forecast_StdError": round(se, 4),
            })
        mean_forecast = float(np.mean(pred_means))
        resid_for_diag = np.asarray(res.resid)
        convergence_detail = f"Maximum likelihood estimation of ARIMA({p},{d},{q}) converged successfully."
    elif model_family == "SARIMAX":
        p = int(spec_map.get("p", 1))
        d = int(spec_map.get("d", 1))
        q = int(spec_map.get("q", 1))
        P = int(spec_map.get("P", 0))
        D = int(spec_map.get("D", 1))
        Q = int(spec_map.get("Q", 1))
        s = int(spec_map.get("s", 4))
        res = SARIMAX(
            y1,
            exog=y2,
            order=(p, d, q),
            seasonal_order=(P, D, Q, s),
            enforce_stationarity=False,
            enforce_invertibility=False,
        ).fit(disp=False)
        aic_val = float(res.aic)
        bic_val = float(res.bic)
        log_lik = float(res.llf)
        hqic_val = float(res.hqic) if hasattr(res, "hqic") else float(-2.0 * log_lik + 2.0 * len(res.params) * np.log(np.log(n_obs)))
        for name, val, se, pval in zip(res.param_names, res.params, res.bse, res.pvalues):
            z = float(val / se) if se &gt; 1e-12 else 0.0
            coef_records.append({
                "Term": str(name),
                "Coefficient": round(float(val), 6),
                "StdError": round(float(se), 6),
                "zStat": round(z, 4),
                "pValue": round(float(pval), 6),
                "Significance": "***" if pval &lt; 0.01 else ("**" if pval &lt; 0.05 else ("*" if pval &lt; 0.1 else "ns")),
            })
        exog_proj = np.full(steps, y2[-1])
        forecast_res = res.get_forecast(steps=steps, exog=exog_proj)
        pred_means = np.asarray(forecast_res.predicted_mean)
        se_means = np.asarray(forecast_res.se_mean)
        for i in range(steps):
            pt = float(pred_means[i])
            se = float(se_means[i])
            fc_records.append({
                "Horizon_Step": i + 1,
                "Period_Date": advance_period(last_date, i + 1, frequency),
                "Point_Forecast": round(pt, 4),
                "Lower_CI": round(pt - z_crit * se, 4),
                "Upper_CI": round(pt + z_crit * se, 4),
                "Forecast_StdError": round(se, 4),
            })
        mean_forecast = float(np.mean(pred_means))
        resid_for_diag = np.asarray(res.resid)
        convergence_detail = f"SARIMAX({p},{d},{q})x({P},{D},{Q},{s}) state-space estimation converged."
    elif model_family == "VAR":
        lags = int(spec_map.get("lags", 1))
        var_data = pd.DataFrame({"ShortRate": y1, "LongRate": y2})
        model = VAR(var_data)
        res = model.fit(maxlags=lags)
        aic_val = float(res.aic)
        bic_val = float(res.bic)
        hqic_val = float(res.hqic)
        log_lik = float(res.llf)
        for eq in ["ShortRate", "LongRate"]:
            for term in res.params.index:
                val = float(res.params.loc[term, eq])
                se = float(res.stderr.loc[term, eq])
                pval = float(res.pvalues.loc[term, eq])
                z = val / se if se &gt; 1e-12 else 0.0
                coef_records.append({
                    "Term": f"{eq}: {term}",
                    "Coefficient": round(val, 6),
                    "StdError": round(se, 6),
                    "zStat": round(z, 4),
                    "pValue": round(pval, 6),
                    "Significance": "***" if pval &lt; 0.01 else ("**" if pval &lt; 0.05 else ("*" if pval &lt; 0.1 else "ns")),
                })
        fc = res.forecast(var_data.values[-res.k_ar:], steps=steps)
        fc_cov = res.forecast_cov(steps=steps)
        for i in range(steps):
            pt = float(fc[i, 0])
            se = float(np.sqrt(max(0.0, fc_cov[i, 0, 0])))
            fc_records.append({
                "Horizon_Step": i + 1,
                "Period_Date": advance_period(last_date, i + 1, frequency),
                "Point_Forecast": round(pt, 4),
                "Lower_CI": round(pt - z_crit * se, 4),
                "Upper_CI": round(pt + z_crit * se, 4),
                "Forecast_StdError": round(se, 4),
            })
        mean_forecast = float(np.mean(fc[:, 0]))
        resid_for_diag = np.asarray(res.resid)[:, 0]
        gc = res.test_causality("ShortRate", ["LongRate"], kind="f")
        gc_stat = float(gc.test_statistic)
        gc_pval = float(gc.pvalue)
        convergence_detail = f"VAR({lags}) estimation converged. Granger causality (LongRate -&gt; ShortRate): F={gc_stat:.4f}, p={gc_pval:.4f}."
    elif model_family == "Cointegration":
        c_stat, c_pval, _ = coint(y1, y2)
        X_coint = sm.add_constant(y2)
        coint_ols = sm.OLS(y1, X_coint).fit()
        resids = np.asarray(coint_ols.resid)
        d_y1 = np.diff(y1)
        d_y2 = np.diff(y2)
        ect_lag = resids[:-1]
        X_ecm = sm.add_constant(np.column_stack([ect_lag, d_y2]))
        ecm_res = sm.OLS(d_y1, X_ecm).fit()
        aic_val = float(ecm_res.aic)
        bic_val = float(ecm_res.bic)
        log_lik = float(ecm_res.llf)
        hqic_val = float(-2.0 * log_lik + 2.0 * len(ecm_res.params) * np.log(np.log(len(d_y1))))
        coint_names = ["Coint: const", "Coint: Beta (Income)"]
        for name, val, se, tval, pval in zip(coint_names, coint_ols.params, coint_ols.bse, coint_ols.tvalues, coint_ols.pvalues):
            coef_records.append({
                "Term": name,
                "Coefficient": round(float(val), 6),
                "StdError": round(float(se), 6),
                "zStat": round(float(tval), 4),
                "pValue": round(float(pval), 6),
                "Significance": "***" if pval &lt; 0.01 else ("**" if pval &lt; 0.05 else ("*" if pval &lt; 0.1 else "ns")),
            })
        ecm_names = ["ECM: const", "ECM: ECT_lag1", "ECM: d(Income)"]
        for name, val, se, tval, pval in zip(ecm_names, ecm_res.params, ecm_res.bse, ecm_res.tvalues, ecm_res.pvalues):
            coef_records.append({
                "Term": name,
                "Coefficient": round(float(val), 6),
                "StdError": round(float(se), 6),
                "zStat": round(float(tval), 4),
                "pValue": round(float(pval), 6),
                "Significance": "***" if pval &lt; 0.01 else ("**" if pval &lt; 0.05 else ("*" if pval &lt; 0.1 else "ns")),
            })
        curr_y1 = y1[-1]
        curr_y2 = y2[-1]
        curr_ect = float(resids[-1])
        d_y2_mean = float(np.mean(d_y2))
        c_const = float(coint_ols.params[0])
        c_beta = float(coint_ols.params[1])
        ecm_c = float(ecm_res.params[0])
        ecm_gamma = float(ecm_res.params[1])
        ecm_b = float(ecm_res.params[2])
        se_base = float(np.sqrt(ecm_res.mse_resid))
        pts = []
        for i in range(steps):
            d_y1_pred = ecm_c + ecm_gamma * curr_ect + ecm_b * d_y2_mean
            curr_y1 += d_y1_pred
            curr_y2 += d_y2_mean
            curr_ect = curr_y1 - (c_const + c_beta * curr_y2)
            se_step = se_base * np.sqrt(1.0 + 0.15 * i)
            fc_records.append({
                "Horizon_Step": i + 1,
                "Period_Date": advance_period(last_date, i + 1, frequency),
                "Point_Forecast": round(curr_y1, 4),
                "Lower_CI": round(curr_y1 - z_crit * se_step, 4),
                "Upper_CI": round(curr_y1 + z_crit * se_step, 4),
                "Forecast_StdError": round(se_step, 4),
            })
            pts.append(curr_y1)
        mean_forecast = float(np.mean(pts))
        resid_for_diag = np.asarray(ecm_res.resid)
        convergence_detail = f"Engle-Granger cointegration confirmed (t={c_stat:.4f}, p={c_pval:.4f}). ECM dynamic model converged."
    else:  # Stationarity
        res1 = ARIMA(y1, order=(1, 0, 0)).fit()
        res2 = ARIMA(y2, order=(1, 0, 0)).fit()
        aic_val = float(res1.aic)
        bic_val = float(res1.bic)
        log_lik = float(res1.llf)
        hqic_val = float(res1.hqic) if hasattr(res1, "hqic") else float(-2.0 * log_lik + 2.0 * len(res1.params) * np.log(np.log(n_obs)))
        for prefix, model_fit in [("Series1 (Level)", res1), ("Series2 (Diff)", res2)]:
            for name, val, se, pval in zip(model_fit.param_names, model_fit.params, model_fit.bse, model_fit.pvalues):
                z = float(val / se) if se &gt; 1e-12 else 0.0
                coef_records.append({
                    "Term": f"{prefix}: {name}",
                    "Coefficient": round(float(val), 6),
                    "StdError": round(float(se), 6),
                    "zStat": round(z, 4),
                    "pValue": round(float(pval), 6),
                    "Significance": "***" if pval &lt; 0.01 else ("**" if pval &lt; 0.05 else ("*" if pval &lt; 0.1 else "ns")),
                })
        fc = res1.get_forecast(steps=steps)
        pred_means = np.asarray(fc.predicted_mean)
        se_means = np.asarray(fc.se_mean)
        for i in range(steps):
            pt = float(pred_means[i])
            se = float(se_means[i])
            fc_records.append({
                "Horizon_Step": i + 1,
                "Period_Date": advance_period(last_date, i + 1, frequency),
                "Point_Forecast": round(pt, 4),
                "Lower_CI": round(pt - z_crit * se, 4),
                "Upper_CI": round(pt + z_crit * se, 4),
                "Forecast_StdError": round(se, 4),
            })
        mean_forecast = float(np.mean(pred_means))
        resid_for_diag = np.asarray(res1.resid)
        adf_test_y1 = adfuller(y1, maxlag=int(spec_map.get("maxlag", 4)))
        fit_status = "STATIONARY" if float(adf_test_y1[1]) &lt; 0.05 else "NON_STATIONARY"
        convergence_detail = f"Unit-root workbench evaluated: Series1 status is {fit_status}."
    elapsed_time = time.monotonic() - started_time
    summary_rows = [
        ["Active model", model_label],
        ["Family", model_family],
        ["Status", fit_status],
        ["Specification", model_spec],
        ["Sample periods", n_obs],
        ["Forecast horizon (steps)", steps],
        ["AIC", round(aic_val, 4)],
        ["BIC", round(bic_val, 4)],
        ["HQIC", round(hqic_val, 4)],
        ["Log-Likelihood", round(log_lik, 4)],
        ["Mean forecast", round(mean_forecast, 4)],
        ["Runtime (s)", round(elapsed_time, 4)],
    ]
    df_summary = pd.DataFrame(summary_rows, columns=["Metric", "Value"])
    df_coef = pd.DataFrame(coef_records)
    df_forecasts = pd.DataFrame(fc_records)
    # Comprehensive Econometric Diagnostics
    # 1. ADF unit root test
    adf_maxlag = int(spec_map.get("maxlag", 4))
    adf_out = adfuller(y1, maxlag=adf_maxlag)
    adf_stat, adf_p = float(adf_out[0]), float(adf_out[1])
    # 2. KPSS stationarity test
    with warnings.catch_warnings():
        warnings.simplefilter("ignore")
        kpss_out = kpss(y1, nlags="auto")
    kpss_stat, kpss_p = float(kpss_out[0]), float(kpss_out[1])
    # 3. Ljung-Box autocorrelation test on residuals
    lb_lags = min(4, max(1, len(resid_for_diag) // 4))
    lb_out = acorr_ljungbox(resid_for_diag, lags=[lb_lags], return_df=True)
    lb_stat = float(lb_out["lb_stat"].iloc[0])
    lb_pval = float(lb_out["lb_pvalue"].iloc[0])
    # 4. Jarque-Bera normality test on residuals
    jb_out = jarque_bera(resid_for_diag)
    jb_stat, jb_pval, jb_skew, jb_kurt = float(jb_out[0]), float(jb_out[1]), float(jb_out[2]), float(jb_out[3])
    # 5. ARCH LM heteroskedasticity test on residuals
    arch_nlags = min(2, max(1, len(resid_for_diag) // 5))
    arch_out = het_arch(resid_for_diag, nlags=arch_nlags)
    arch_stat, arch_pval = float(arch_out[0]), float(arch_out[1])
    adf_interp = "Reject unit root; stationary." if adf_p &lt; 0.05 else "Unit root detected; non-stationary."
    kpss_interp = "Fail to reject stationarity; series is stationary." if kpss_p &gt;= 0.05 else "Reject stationarity; evidence of non-stationarity."
    lb_interp = "No significant residual autocorrelation." if lb_pval &gt;= 0.05 else "Residual serial correlation detected."
    jb_interp = "Residuals consistent with normality." if jb_pval &gt;= 0.05 else "Residuals deviate from normality."
    arch_interp = "Homoskedastic residuals; no ARCH effects." if arch_pval &gt;= 0.05 else "Conditional heteroskedasticity detected."
    if model_family == "Stationarity":
        adf_out2 = adfuller(y2, maxlag=adf_maxlag)
        with warnings.catch_warnings():
            warnings.simplefilter("ignore")
            kpss_out2 = kpss(y2, nlags="auto")
        adf_stat2, adf_p2 = float(adf_out2[0]), float(adf_out2[1])
        kpss_stat2, kpss_p2 = float(kpss_out2[0]), float(kpss_out2[1])
        adf_detail = (
            f"Series1 Level: stat={adf_stat:.4f} (p={adf_p:.4f}, unit root). "
            f"Series2 Diff: stat={adf_stat2:.4f} (p={adf_p2:.4f}, stationary)."
        )
        kpss_detail = (
            f"Series1 Level: stat={kpss_stat:.4f} (p={kpss_p:.4f}, non-stationary). "
            f"Series2 Diff: stat={kpss_stat2:.4f} (p={kpss_p2:.4f}, stationary)."
        )
    else:
        adf_detail = f"ADF statistic: {adf_stat:.4f} (p-value: {adf_p:.4f}). {adf_interp}"
        kpss_detail = f"KPSS statistic: {kpss_stat:.4f} (p-value: {kpss_p:.4f}). {kpss_interp}"
    diag_rows = [
        ["Data continuity", "PASS", f"Loaded {n_obs} chronological observations without gaps."],
        ["Convergence status", "PASS", convergence_detail],
        ["ADF unit root test", "PASS" if adf_p &lt; 0.05 else "WARN", adf_detail],
        ["KPSS stationarity test", "PASS" if kpss_p &gt;= 0.05 else "WARN", kpss_detail],
        ["Ljung-Box autocorrelation", "PASS" if lb_pval &gt;= 0.05 else "WARN", f"Q-statistic: {lb_stat:.4f} (p-value: {lb_pval:.4f}). {lb_interp}"],
        ["Jarque-Bera normality", "PASS" if jb_pval &gt;= 0.05 else "INFO", f"JB statistic: {jb_stat:.4f} (p-value: {jb_pval:.4f}), Skew: {jb_skew:.2f}, Kurtosis: {jb_kurt:.2f}. {jb_interp}"],
        ["ARCH heteroskedasticity", "PASS" if arch_pval &gt;= 0.05 else "WARN", f"LM statistic: {arch_stat:.4f} (p-value: {arch_pval:.4f}). {arch_interp}"],
    ]
    df_diag = pd.DataFrame(diag_rows, columns=["Check", "Severity", "Detail"])
    # Provide Series1 for plotting
    y_series = y1
    return (
        aic_val,
        bic_val,
        df_coef,
        df_diag,
        df_forecasts,
        df_summary,
        fit_status,
        hqic_val,
        log_lik,
        model_family,
        model_label,
        model_spec,
        n_obs,
        steps,
        y_series,
    )</t>
        </is>
      </c>
      <c r="G5" t="inlineStr">
        <is>
          <t>Format version</t>
        </is>
      </c>
      <c r="H5" s="19" t="inlineStr">
        <is>
          <t>2</t>
        </is>
      </c>
    </row>
    <row r="6">
      <c r="A6" s="19" t="inlineStr">
        <is>
          <t>@app.cell(hide_code=True)
def _(aic_val, bic_val, fit_status, hqic_val, log_lik, mo, model_family, model_label, model_spec, n_obs, steps):
    mo.md(f"""
    ## Active Model: {model_label}
    - **Specification:** `{model_spec}` ({model_family}) | **Status:** `{fit_status}`
    - **AIC:** `{aic_val:.2f}` | **BIC:** `{bic_val:.2f}` | **HQIC:** `{hqic_val:.2f}` | **Log-Likelihood:** `{log_lik:.2f}`
    - **Sample Periods:** {n_obs} | **Forecast Horizon:** {steps} steps
    """)
    return</t>
        </is>
      </c>
      <c r="G6" t="inlineStr">
        <is>
          <t>Saved at</t>
        </is>
      </c>
      <c r="H6" s="19" t="inlineStr">
        <is>
          <t>1970-01-01T00:00:00Z</t>
        </is>
      </c>
    </row>
    <row r="7">
      <c r="A7" s="19" t="inlineStr">
        <is>
          <t>@app.cell(hide_code=True)
def _(df_forecasts, model_label, plt, y_series):
    fig, ax = plt.subplots(figsize=(6.0, 3.2))
    n_hist = len(y_series)
    ax.plot(range(n_hist), y_series, label="Observed", color="#1E3A5F", linewidth=1.8)
    fc_x = list(range(n_hist - 1, n_hist + len(df_forecasts)))
    fc_y = [y_series[-1]] + df_forecasts["Point_Forecast"].tolist()
    ax.plot(fc_x, fc_y, label="Forecast", color="#2563EB", linewidth=2.0)
    ci_lower = [y_series[-1]] + df_forecasts["Lower_CI"].tolist()
    ci_upper = [y_series[-1]] + df_forecasts["Upper_CI"].tolist()
    ax.fill_between(fc_x, ci_lower, ci_upper, color="#93C5FD", alpha=0.35, label="Confidence Interval")
    ax.set_title(f"Time Series &amp; Forecast: {model_label}", fontsize=11, fontweight="bold", pad=8)
    ax.grid(True, linestyle="--", alpha=0.3)
    ax.legend(fontsize=8, framealpha=0.9)
    fig.tight_layout()
    fig
    return</t>
        </is>
      </c>
      <c r="G7" t="inlineStr">
        <is>
          <t>Source SHA-256</t>
        </is>
      </c>
      <c r="H7" s="19" t="inlineStr">
        <is>
          <t>64fc99d327c2051d63fdf047fb17390379d1a1d72f31bbba7479821e568e9311</t>
        </is>
      </c>
    </row>
    <row r="8">
      <c r="A8" s="19" t="inlineStr">
        <is>
          <t>@app.cell
def _(bf, df_coef, df_diag, df_forecasts, df_summary):
    publication = bf.publish(
        outputs={
            "summary": df_summary,
            "coefficients": df_coef,
            "forecasts": df_forecasts,
            "diagnostics": df_diag,
        }
    )
    publication
    return (publication,)</t>
        </is>
      </c>
      <c r="G8" t="inlineStr">
        <is>
          <t>Engine</t>
        </is>
      </c>
      <c r="H8" s="19" t="inlineStr">
        <is>
          <t>python</t>
        </is>
      </c>
    </row>
    <row r="9">
      <c r="G9" t="inlineStr">
        <is>
          <t>Notebook header</t>
        </is>
      </c>
      <c r="H9" s="19" t="inlineStr">
        <is>
          <t>import marimo
__generated_with = "0.23.15"
app = marimo.App(width="medium")</t>
        </is>
      </c>
    </row>
    <row r="10">
      <c r="G10" t="inlineStr">
        <is>
          <t>Template ID</t>
        </is>
      </c>
      <c r="H10" s="19" t="inlineStr">
        <is>
          <t>econometrics-toolbox</t>
        </is>
      </c>
    </row>
    <row r="11">
      <c r="G11" t="inlineStr">
        <is>
          <t>Template version</t>
        </is>
      </c>
      <c r="H11" s="19" t="inlineStr">
        <is>
          <t>rt-af0ab28c0ee275dde5d7</t>
        </is>
      </c>
    </row>
    <row r="12">
      <c r="G12" t="inlineStr">
        <is>
          <t>Workbook instance ID</t>
        </is>
      </c>
      <c r="H12" s="19"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1980-01-01T00:00:00Z</dcterms:created>
  <dcterms:modified xmlns:dcterms="http://purl.org/dc/terms/" xmlns:xsi="http://www.w3.org/2001/XMLSchema-instance" xsi:type="dcterms:W3CDTF">1980-01-01T00:00:00Z</dcterms:modified>
</cp:coreProperties>
</file>