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sheets/sheet4.xml" ContentType="application/vnd.openxmlformats-officedocument.spreadsheetml.worksheet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sheets/sheet7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Start" sheetId="1" state="visible" r:id="rId4"/>
    <s:sheet name="Data" sheetId="2" state="visible" r:id="rId5"/>
    <s:sheet name="Parameters" sheetId="3" state="visible" r:id="rId6"/>
    <s:sheet name="Results" sheetId="4" state="visible" r:id="rId7"/>
    <s:sheet name="Fitted Curve" sheetId="5" state="visible" r:id="rId8"/>
    <s:sheet name="Diagnostics" sheetId="6" state="visible" r:id="rId9"/>
    <s:sheet name="_BOARDFLARE" sheetId="7" state="veryHidden" r:id="rId10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color rgb="FF0F172A"/>
      <sz val="10"/>
    </font>
    <font>
      <b val="1"/>
      <color rgb="FF0F2942"/>
      <sz val="10"/>
    </font>
    <font>
      <color rgb="FF334155"/>
      <sz val="9.5"/>
    </font>
    <font>
      <b val="1"/>
      <color rgb="FF14532D"/>
      <sz val="10"/>
    </font>
    <font>
      <color rgb="FF14532D"/>
      <sz val="10"/>
    </font>
  </fonts>
  <fills count="10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DDF7E8"/>
      </patternFill>
    </fill>
    <fill>
      <patternFill patternType="solid">
        <fgColor rgb="FFECFDF3"/>
      </patternFill>
    </fill>
  </fills>
  <borders count="13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86C9A3"/>
      </bottom>
    </border>
    <border>
      <bottom style="thin">
        <color rgb="FFC6E8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5" fillId="5" borderId="3" applyAlignment="1" pivotButton="0" quotePrefix="0" xfId="0">
      <alignment vertical="center" wrapText="1"/>
    </xf>
    <xf numFmtId="0" fontId="5" fillId="5" borderId="4" applyAlignment="1" pivotButton="0" quotePrefix="0" xfId="0">
      <alignment vertical="center" wrapText="1"/>
    </xf>
    <xf numFmtId="0" fontId="6" fillId="6" borderId="5" applyAlignment="1" pivotButton="0" quotePrefix="0" xfId="0">
      <alignment vertical="center"/>
    </xf>
    <xf numFmtId="0" fontId="7" fillId="7" borderId="5" applyAlignment="1" pivotButton="0" quotePrefix="0" xfId="0">
      <alignment vertical="center" wrapText="1"/>
    </xf>
    <xf numFmtId="0" fontId="0" fillId="0" borderId="8" pivotButton="0" quotePrefix="0" xfId="0"/>
    <xf numFmtId="0" fontId="0" fillId="0" borderId="9" pivotButton="0" quotePrefix="0" xfId="0"/>
    <xf numFmtId="0" fontId="5" fillId="5" borderId="10" applyAlignment="1" pivotButton="0" quotePrefix="0" xfId="0">
      <alignment vertical="center" wrapText="1"/>
    </xf>
    <xf numFmtId="4" fontId="5" fillId="5" borderId="2" applyAlignment="1" pivotButton="0" quotePrefix="0" xfId="0">
      <alignment vertical="center"/>
    </xf>
    <xf numFmtId="4" fontId="5" fillId="5" borderId="4" applyAlignment="1" pivotButton="0" quotePrefix="0" xfId="0">
      <alignment vertical="center"/>
    </xf>
    <xf numFmtId="4" fontId="5" fillId="5" borderId="3" applyAlignment="1" pivotButton="0" quotePrefix="0" xfId="0">
      <alignment vertical="center"/>
    </xf>
    <xf numFmtId="0" fontId="8" fillId="8" borderId="11" applyAlignment="1" pivotButton="0" quotePrefix="0" xfId="0">
      <alignment vertical="center" wrapText="1"/>
    </xf>
    <xf numFmtId="0" fontId="9" fillId="9" borderId="12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zoomScale="100" workbookViewId="0">
      <selection activeCell="A1" sqref="A1"/>
    </sheetView>
  </sheetViews>
  <sheetFormatPr baseColWidth="8" defaultRowHeight="15"/>
  <cols>
    <col width="21.25" customWidth="1" min="1" max="1"/>
    <col width="22.5" customWidth="1" min="2" max="2"/>
    <col width="3.5" customWidth="1" min="3" max="3"/>
    <col width="20" customWidth="1" min="4" max="4"/>
    <col width="27.5" customWidth="1" min="5" max="5"/>
    <col width="13.75" customWidth="1" min="6" max="6"/>
    <col width="30" customWidth="1" min="7" max="7"/>
    <col width="45" customWidth="1" min="8" max="8"/>
  </cols>
  <sheetData>
    <row r="1" ht="25.5" customHeight="1">
      <c r="A1" s="1" t="inlineStr">
        <is>
          <t>Curve Fitting Toolbox</t>
        </is>
      </c>
    </row>
    <row r="2" ht="31.5" customHeight="1">
      <c r="A2" s="2" t="inlineStr">
        <is>
          <t>A feature-rich Python for Excel workbench for nonlinear, parametric, polynomial, and sigmoidal curve fitting.</t>
        </is>
      </c>
    </row>
    <row r="3" ht="18" customHeight="1"/>
    <row r="4" ht="18" customHeight="1">
      <c r="A4" s="3" t="inlineStr">
        <is>
          <t>Fitting controls</t>
        </is>
      </c>
      <c r="D4" s="3" t="inlineStr">
        <is>
          <t>Included model library</t>
        </is>
      </c>
    </row>
    <row r="5" ht="21" customHeight="1">
      <c r="A5" s="4" t="inlineStr">
        <is>
          <t>Control</t>
        </is>
      </c>
      <c r="B5" s="4" t="inlineStr">
        <is>
          <t>Value</t>
        </is>
      </c>
      <c r="D5" s="4" t="inlineStr">
        <is>
          <t>Model</t>
        </is>
      </c>
      <c r="E5" s="4" t="inlineStr">
        <is>
          <t>Label</t>
        </is>
      </c>
      <c r="F5" s="4" t="inlineStr">
        <is>
          <t>Family</t>
        </is>
      </c>
      <c r="G5" s="4" t="inlineStr">
        <is>
          <t>Formula</t>
        </is>
      </c>
      <c r="H5" s="4" t="inlineStr">
        <is>
          <t>Description</t>
        </is>
      </c>
    </row>
    <row r="6" ht="28.5" customHeight="1">
      <c r="A6" s="5" t="inlineStr">
        <is>
          <t>Active model</t>
        </is>
      </c>
      <c r="B6" s="6" t="inlineStr">
        <is>
          <t>michaelis_menten</t>
        </is>
      </c>
      <c r="D6" s="5" t="inlineStr">
        <is>
          <t>michaelis_menten</t>
        </is>
      </c>
      <c r="E6" s="7" t="inlineStr">
        <is>
          <t>Enzyme Kinetics — Michaelis-Menten</t>
        </is>
      </c>
      <c r="F6" s="7" t="inlineStr">
        <is>
          <t>Saturation</t>
        </is>
      </c>
      <c r="G6" s="7" t="inlineStr">
        <is>
          <t>Vmax * x / (Km + x)</t>
        </is>
      </c>
      <c r="H6" s="6" t="inlineStr">
        <is>
          <t>Biochemical substrate saturation reaction rate.</t>
        </is>
      </c>
    </row>
    <row r="7" ht="28.5" customHeight="1">
      <c r="A7" s="5" t="inlineStr">
        <is>
          <t>Loss function</t>
        </is>
      </c>
      <c r="B7" s="6" t="inlineStr">
        <is>
          <t>Linear</t>
        </is>
      </c>
      <c r="D7" s="5" t="inlineStr">
        <is>
          <t>exponential_decay</t>
        </is>
      </c>
      <c r="E7" s="7" t="inlineStr">
        <is>
          <t>Radioactive Decay — Exponential</t>
        </is>
      </c>
      <c r="F7" s="7" t="inlineStr">
        <is>
          <t>Decay</t>
        </is>
      </c>
      <c r="G7" s="7" t="inlineStr">
        <is>
          <t>y0 * exp(-k * x)</t>
        </is>
      </c>
      <c r="H7" s="6" t="inlineStr">
        <is>
          <t>First-order radioactive or drug concentration clearance.</t>
        </is>
      </c>
    </row>
    <row r="8" ht="28.5" customHeight="1">
      <c r="A8" s="5" t="inlineStr">
        <is>
          <t>Confidence level</t>
        </is>
      </c>
      <c r="B8" s="6" t="n">
        <v>0.95</v>
      </c>
      <c r="D8" s="5" t="inlineStr">
        <is>
          <t>polynomial_3</t>
        </is>
      </c>
      <c r="E8" s="7" t="inlineStr">
        <is>
          <t>Cubic Thermal Expansion — Poly3</t>
        </is>
      </c>
      <c r="F8" s="7" t="inlineStr">
        <is>
          <t>Polynomial</t>
        </is>
      </c>
      <c r="G8" s="7" t="inlineStr">
        <is>
          <t>a*x**3 + b*x**2 + c*x + d</t>
        </is>
      </c>
      <c r="H8" s="6" t="inlineStr">
        <is>
          <t>Empirical thermodynamic property approximation.</t>
        </is>
      </c>
    </row>
    <row r="9" ht="28.5" customHeight="1">
      <c r="A9" s="5" t="inlineStr">
        <is>
          <t>Eval grid points</t>
        </is>
      </c>
      <c r="B9" s="6" t="n">
        <v>50</v>
      </c>
      <c r="D9" s="5" t="inlineStr">
        <is>
          <t>gaussian_peak</t>
        </is>
      </c>
      <c r="E9" s="7" t="inlineStr">
        <is>
          <t>Spectral Peak — Gaussian</t>
        </is>
      </c>
      <c r="F9" s="7" t="inlineStr">
        <is>
          <t>Peak</t>
        </is>
      </c>
      <c r="G9" s="7" t="inlineStr">
        <is>
          <t>amp * exp(-((x - mean)/std)**2 / 2)</t>
        </is>
      </c>
      <c r="H9" s="6" t="inlineStr">
        <is>
          <t>Spectroscopic absorption or chromatographic peak fitting.</t>
        </is>
      </c>
    </row>
    <row r="10" ht="28.5" customHeight="1">
      <c r="A10" s="5" t="inlineStr">
        <is>
          <t>Robust outliers</t>
        </is>
      </c>
      <c r="B10" s="6" t="inlineStr">
        <is>
          <t>Auto</t>
        </is>
      </c>
      <c r="D10" s="5" t="inlineStr">
        <is>
          <t>logistic_4p</t>
        </is>
      </c>
      <c r="E10" s="7" t="inlineStr">
        <is>
          <t>Bioassay Dose Response — 4PL</t>
        </is>
      </c>
      <c r="F10" s="7" t="inlineStr">
        <is>
          <t>Sigmoidal</t>
        </is>
      </c>
      <c r="G10" s="7" t="inlineStr">
        <is>
          <t>bottom + (top - bottom) / (1 + (ec50 / x)**hill)</t>
        </is>
      </c>
      <c r="H10" s="6" t="inlineStr">
        <is>
          <t>Standard four-parameter logistic immunoassay curve.</t>
        </is>
      </c>
    </row>
    <row r="11" ht="28.5" customHeight="1">
      <c r="D11" s="5" t="inlineStr">
        <is>
          <t>power_law</t>
        </is>
      </c>
      <c r="E11" s="7" t="inlineStr">
        <is>
          <t>Allometric Scaling — Power Law</t>
        </is>
      </c>
      <c r="F11" s="7" t="inlineStr">
        <is>
          <t>Power</t>
        </is>
      </c>
      <c r="G11" s="7" t="inlineStr">
        <is>
          <t>a * x**b</t>
        </is>
      </c>
      <c r="H11" s="6" t="inlineStr">
        <is>
          <t>Empirical biological or fluid dynamics scaling law.</t>
        </is>
      </c>
    </row>
    <row r="12" ht="18" customHeight="1"/>
    <row r="13" ht="18" customHeight="1">
      <c r="A13" s="3" t="inlineStr">
        <is>
          <t>Toolbox modules</t>
        </is>
      </c>
    </row>
    <row r="14" ht="33" customHeight="1">
      <c r="A14" s="8" t="inlineStr">
        <is>
          <t>Nonlinear Least Squares</t>
        </is>
      </c>
      <c r="B14" s="9" t="inlineStr">
        <is>
          <t>Levenberg-Marquardt and Trust Region Reflective solvers with parameter bounds and robust losses.</t>
        </is>
      </c>
      <c r="C14" s="10" t="n"/>
      <c r="D14" s="11" t="n"/>
      <c r="E14" s="8" t="inlineStr">
        <is>
          <t>Parametric Families</t>
        </is>
      </c>
      <c r="F14" s="9" t="inlineStr">
        <is>
          <t>Curated biochemical, pharmacokinetic, spectroscopic, and thermodynamic curve equations.</t>
        </is>
      </c>
      <c r="G14" s="10" t="n"/>
      <c r="H14" s="11" t="n"/>
    </row>
    <row r="15" ht="33" customHeight="1">
      <c r="A15" s="8" t="inlineStr">
        <is>
          <t>Statistical Diagnostics</t>
        </is>
      </c>
      <c r="B15" s="9" t="inlineStr">
        <is>
          <t>Asymptotic parameter standard errors, t-statistics, p-values, and 95% confidence intervals.</t>
        </is>
      </c>
      <c r="C15" s="10" t="n"/>
      <c r="D15" s="11" t="n"/>
      <c r="E15" s="8" t="inlineStr">
        <is>
          <t>Goodness of Fit</t>
        </is>
      </c>
      <c r="F15" s="9" t="inlineStr">
        <is>
          <t>R-squared, Adjusted R-squared, RMSE, sum of squared errors, AIC, and BIC statistics.</t>
        </is>
      </c>
      <c r="G15" s="10" t="n"/>
      <c r="H15" s="11" t="n"/>
    </row>
    <row r="16" ht="33" customHeight="1">
      <c r="A16" s="8" t="inlineStr">
        <is>
          <t>High-Resolution Evaluation</t>
        </is>
      </c>
      <c r="B16" s="9" t="inlineStr">
        <is>
          <t>Dense fitted curve coordinates with 95% confidence bands and analytical derivatives.</t>
        </is>
      </c>
      <c r="C16" s="10" t="n"/>
      <c r="D16" s="11" t="n"/>
      <c r="E16" s="8" t="inlineStr">
        <is>
          <t>Residual Analysis</t>
        </is>
      </c>
      <c r="F16" s="9" t="inlineStr">
        <is>
          <t>Normality tests, Durbin-Watson autocorrelation, condition numbers, and outlier detection.</t>
        </is>
      </c>
      <c r="G16" s="10" t="n"/>
      <c r="H16" s="11" t="n"/>
    </row>
  </sheetData>
  <mergeCells count="11">
    <mergeCell ref="A4:B4"/>
    <mergeCell ref="F16:H16"/>
    <mergeCell ref="B14:D14"/>
    <mergeCell ref="B15:D15"/>
    <mergeCell ref="F14:H14"/>
    <mergeCell ref="A2:H2"/>
    <mergeCell ref="A13:H13"/>
    <mergeCell ref="A1:H1"/>
    <mergeCell ref="D4:H4"/>
    <mergeCell ref="F15:H15"/>
    <mergeCell ref="B16:D16"/>
  </mergeCells>
  <dataValidations count="4">
    <dataValidation sqref="B6" showDropDown="0" showInputMessage="0" showErrorMessage="0" allowBlank="0" type="list">
      <formula1>"michaelis_menten,exponential_decay,polynomial_3,gaussian_peak,logistic_4p,power_law"</formula1>
    </dataValidation>
    <dataValidation sqref="B7" showDropDown="0" showInputMessage="0" showErrorMessage="0" allowBlank="0" type="list">
      <formula1>"Linear,Huber,Soft L1,Cauchy"</formula1>
    </dataValidation>
    <dataValidation sqref="B8" showDropDown="0" showInputMessage="0" showErrorMessage="0" allowBlank="0" type="list">
      <formula1>"0.90,0.95,0.99"</formula1>
    </dataValidation>
    <dataValidation sqref="B10" showDropDown="0" showInputMessage="0" showErrorMessage="0" allowBlank="0" type="list">
      <formula1>"Auto,Disabled,Strict"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6.25" customWidth="1" min="2" max="2"/>
    <col width="16.25" customWidth="1" min="3" max="3"/>
    <col width="13.75" customWidth="1" min="4" max="4"/>
    <col width="13.75" customWidth="1" min="5" max="5"/>
  </cols>
  <sheetData>
    <row r="1" ht="25.5" customHeight="1">
      <c r="A1" s="1" t="inlineStr">
        <is>
          <t>Curve Observations</t>
        </is>
      </c>
    </row>
    <row r="2" ht="31.5" customHeight="1">
      <c r="A2" s="2" t="inlineStr">
        <is>
          <t>Enter or paste measured X and Y data points. Specify observation weights or measurement standard deviation (sigma) when available.</t>
        </is>
      </c>
    </row>
    <row r="3" ht="18" customHeight="1"/>
    <row r="4" ht="18" customHeight="1">
      <c r="A4" s="3" t="inlineStr">
        <is>
          <t>Measured observations</t>
        </is>
      </c>
    </row>
    <row r="5" ht="18" customHeight="1">
      <c r="A5" s="4" t="inlineStr">
        <is>
          <t>Model</t>
        </is>
      </c>
      <c r="B5" s="4" t="inlineStr">
        <is>
          <t>X</t>
        </is>
      </c>
      <c r="C5" s="4" t="inlineStr">
        <is>
          <t>Y</t>
        </is>
      </c>
      <c r="D5" s="4" t="inlineStr">
        <is>
          <t>Weight</t>
        </is>
      </c>
      <c r="E5" s="4" t="inlineStr">
        <is>
          <t>Sigma</t>
        </is>
      </c>
    </row>
    <row r="6" ht="18" customHeight="1">
      <c r="A6" s="12" t="inlineStr">
        <is>
          <t>michaelis_menten</t>
        </is>
      </c>
      <c r="B6" s="13" t="n">
        <v>0.5</v>
      </c>
      <c r="C6" s="14" t="n">
        <v>12.6</v>
      </c>
      <c r="D6" s="14" t="n">
        <v>1</v>
      </c>
      <c r="E6" s="15" t="n">
        <v>0.5</v>
      </c>
    </row>
    <row r="7" ht="18" customHeight="1">
      <c r="A7" s="12" t="inlineStr">
        <is>
          <t>michaelis_menten</t>
        </is>
      </c>
      <c r="B7" s="13" t="n">
        <v>1</v>
      </c>
      <c r="C7" s="14" t="n">
        <v>20.3</v>
      </c>
      <c r="D7" s="14" t="n">
        <v>1</v>
      </c>
      <c r="E7" s="15" t="n">
        <v>0.5</v>
      </c>
    </row>
    <row r="8" ht="18" customHeight="1">
      <c r="A8" s="12" t="inlineStr">
        <is>
          <t>michaelis_menten</t>
        </is>
      </c>
      <c r="B8" s="13" t="n">
        <v>2</v>
      </c>
      <c r="C8" s="14" t="n">
        <v>35.3</v>
      </c>
      <c r="D8" s="14" t="n">
        <v>1</v>
      </c>
      <c r="E8" s="15" t="n">
        <v>0.5</v>
      </c>
    </row>
    <row r="9" ht="18" customHeight="1">
      <c r="A9" s="12" t="inlineStr">
        <is>
          <t>michaelis_menten</t>
        </is>
      </c>
      <c r="B9" s="13" t="n">
        <v>3</v>
      </c>
      <c r="C9" s="14" t="n">
        <v>42.1</v>
      </c>
      <c r="D9" s="14" t="n">
        <v>1</v>
      </c>
      <c r="E9" s="15" t="n">
        <v>0.5</v>
      </c>
    </row>
    <row r="10" ht="18" customHeight="1">
      <c r="A10" s="12" t="inlineStr">
        <is>
          <t>michaelis_menten</t>
        </is>
      </c>
      <c r="B10" s="13" t="n">
        <v>5</v>
      </c>
      <c r="C10" s="14" t="n">
        <v>55.3</v>
      </c>
      <c r="D10" s="14" t="n">
        <v>1</v>
      </c>
      <c r="E10" s="15" t="n">
        <v>0.5</v>
      </c>
    </row>
    <row r="11" ht="18" customHeight="1">
      <c r="A11" s="12" t="inlineStr">
        <is>
          <t>michaelis_menten</t>
        </is>
      </c>
      <c r="B11" s="13" t="n">
        <v>7</v>
      </c>
      <c r="C11" s="14" t="n">
        <v>61</v>
      </c>
      <c r="D11" s="14" t="n">
        <v>1</v>
      </c>
      <c r="E11" s="15" t="n">
        <v>0.5</v>
      </c>
    </row>
    <row r="12" ht="18" customHeight="1">
      <c r="A12" s="12" t="inlineStr">
        <is>
          <t>michaelis_menten</t>
        </is>
      </c>
      <c r="B12" s="13" t="n">
        <v>10</v>
      </c>
      <c r="C12" s="14" t="n">
        <v>69.7</v>
      </c>
      <c r="D12" s="14" t="n">
        <v>1</v>
      </c>
      <c r="E12" s="15" t="n">
        <v>0.5</v>
      </c>
    </row>
    <row r="13" ht="18" customHeight="1">
      <c r="A13" s="12" t="inlineStr">
        <is>
          <t>michaelis_menten</t>
        </is>
      </c>
      <c r="B13" s="13" t="n">
        <v>15</v>
      </c>
      <c r="C13" s="14" t="n">
        <v>74.3</v>
      </c>
      <c r="D13" s="14" t="n">
        <v>1</v>
      </c>
      <c r="E13" s="15" t="n">
        <v>0.5</v>
      </c>
    </row>
    <row r="14" ht="18" customHeight="1">
      <c r="A14" s="12" t="inlineStr">
        <is>
          <t>michaelis_menten</t>
        </is>
      </c>
      <c r="B14" s="13" t="n">
        <v>20</v>
      </c>
      <c r="C14" s="14" t="n">
        <v>79</v>
      </c>
      <c r="D14" s="14" t="n">
        <v>1</v>
      </c>
      <c r="E14" s="15" t="n">
        <v>0.5</v>
      </c>
    </row>
    <row r="15" ht="18" customHeight="1">
      <c r="A15" s="12" t="inlineStr">
        <is>
          <t>exponential_decay</t>
        </is>
      </c>
      <c r="B15" s="13" t="n">
        <v>0</v>
      </c>
      <c r="C15" s="14" t="n">
        <v>100</v>
      </c>
      <c r="D15" s="14" t="n">
        <v>1</v>
      </c>
      <c r="E15" s="15" t="n">
        <v>1</v>
      </c>
    </row>
    <row r="16" ht="18" customHeight="1">
      <c r="A16" s="12" t="inlineStr">
        <is>
          <t>exponential_decay</t>
        </is>
      </c>
      <c r="B16" s="13" t="n">
        <v>1</v>
      </c>
      <c r="C16" s="14" t="n">
        <v>60.5</v>
      </c>
      <c r="D16" s="14" t="n">
        <v>1</v>
      </c>
      <c r="E16" s="15" t="n">
        <v>1</v>
      </c>
    </row>
    <row r="17" ht="18" customHeight="1">
      <c r="A17" s="12" t="inlineStr">
        <is>
          <t>exponential_decay</t>
        </is>
      </c>
      <c r="B17" s="13" t="n">
        <v>2</v>
      </c>
      <c r="C17" s="14" t="n">
        <v>36.8</v>
      </c>
      <c r="D17" s="14" t="n">
        <v>1</v>
      </c>
      <c r="E17" s="15" t="n">
        <v>1</v>
      </c>
    </row>
    <row r="18" ht="18" customHeight="1">
      <c r="A18" s="12" t="inlineStr">
        <is>
          <t>exponential_decay</t>
        </is>
      </c>
      <c r="B18" s="13" t="n">
        <v>3</v>
      </c>
      <c r="C18" s="14" t="n">
        <v>22.4</v>
      </c>
      <c r="D18" s="14" t="n">
        <v>1</v>
      </c>
      <c r="E18" s="15" t="n">
        <v>1</v>
      </c>
    </row>
    <row r="19" ht="18" customHeight="1">
      <c r="A19" s="12" t="inlineStr">
        <is>
          <t>exponential_decay</t>
        </is>
      </c>
      <c r="B19" s="13" t="n">
        <v>4</v>
      </c>
      <c r="C19" s="14" t="n">
        <v>13.5</v>
      </c>
      <c r="D19" s="14" t="n">
        <v>1</v>
      </c>
      <c r="E19" s="15" t="n">
        <v>1</v>
      </c>
    </row>
    <row r="20" ht="18" customHeight="1">
      <c r="A20" s="12" t="inlineStr">
        <is>
          <t>exponential_decay</t>
        </is>
      </c>
      <c r="B20" s="13" t="n">
        <v>5</v>
      </c>
      <c r="C20" s="14" t="n">
        <v>8.199999999999999</v>
      </c>
      <c r="D20" s="14" t="n">
        <v>1</v>
      </c>
      <c r="E20" s="15" t="n">
        <v>1</v>
      </c>
    </row>
    <row r="21" ht="18" customHeight="1">
      <c r="A21" s="12" t="inlineStr">
        <is>
          <t>exponential_decay</t>
        </is>
      </c>
      <c r="B21" s="13" t="n">
        <v>6</v>
      </c>
      <c r="C21" s="14" t="n">
        <v>5</v>
      </c>
      <c r="D21" s="14" t="n">
        <v>1</v>
      </c>
      <c r="E21" s="15" t="n">
        <v>1</v>
      </c>
    </row>
    <row r="22" ht="18" customHeight="1">
      <c r="A22" s="12" t="inlineStr">
        <is>
          <t>polynomial_3</t>
        </is>
      </c>
      <c r="B22" s="13" t="n">
        <v>-2</v>
      </c>
      <c r="C22" s="14" t="n">
        <v>-11</v>
      </c>
      <c r="D22" s="14" t="n">
        <v>1</v>
      </c>
      <c r="E22" s="15" t="n">
        <v>0.5</v>
      </c>
    </row>
    <row r="23" ht="18" customHeight="1">
      <c r="A23" s="12" t="inlineStr">
        <is>
          <t>polynomial_3</t>
        </is>
      </c>
      <c r="B23" s="13" t="n">
        <v>-1</v>
      </c>
      <c r="C23" s="14" t="n">
        <v>1</v>
      </c>
      <c r="D23" s="14" t="n">
        <v>1</v>
      </c>
      <c r="E23" s="15" t="n">
        <v>0.5</v>
      </c>
    </row>
    <row r="24" ht="18" customHeight="1">
      <c r="A24" s="12" t="inlineStr">
        <is>
          <t>polynomial_3</t>
        </is>
      </c>
      <c r="B24" s="13" t="n">
        <v>0</v>
      </c>
      <c r="C24" s="14" t="n">
        <v>3</v>
      </c>
      <c r="D24" s="14" t="n">
        <v>1</v>
      </c>
      <c r="E24" s="15" t="n">
        <v>0.5</v>
      </c>
    </row>
    <row r="25" ht="18" customHeight="1">
      <c r="A25" s="12" t="inlineStr">
        <is>
          <t>polynomial_3</t>
        </is>
      </c>
      <c r="B25" s="13" t="n">
        <v>1</v>
      </c>
      <c r="C25" s="14" t="n">
        <v>7</v>
      </c>
      <c r="D25" s="14" t="n">
        <v>1</v>
      </c>
      <c r="E25" s="15" t="n">
        <v>0.5</v>
      </c>
    </row>
    <row r="26" ht="18" customHeight="1">
      <c r="A26" s="12" t="inlineStr">
        <is>
          <t>polynomial_3</t>
        </is>
      </c>
      <c r="B26" s="13" t="n">
        <v>2</v>
      </c>
      <c r="C26" s="14" t="n">
        <v>25</v>
      </c>
      <c r="D26" s="14" t="n">
        <v>1</v>
      </c>
      <c r="E26" s="15" t="n">
        <v>0.5</v>
      </c>
    </row>
    <row r="27" ht="18" customHeight="1">
      <c r="A27" s="12" t="inlineStr">
        <is>
          <t>polynomial_3</t>
        </is>
      </c>
      <c r="B27" s="13" t="n">
        <v>3</v>
      </c>
      <c r="C27" s="14" t="n">
        <v>67</v>
      </c>
      <c r="D27" s="14" t="n">
        <v>1</v>
      </c>
      <c r="E27" s="15" t="n">
        <v>0.5</v>
      </c>
    </row>
    <row r="28" ht="18" customHeight="1">
      <c r="A28" s="12" t="inlineStr">
        <is>
          <t>gaussian_peak</t>
        </is>
      </c>
      <c r="B28" s="13" t="n">
        <v>1</v>
      </c>
      <c r="C28" s="14" t="n">
        <v>2.1</v>
      </c>
      <c r="D28" s="14" t="n">
        <v>1</v>
      </c>
      <c r="E28" s="15" t="n">
        <v>0.2</v>
      </c>
    </row>
    <row r="29" ht="18" customHeight="1">
      <c r="A29" s="12" t="inlineStr">
        <is>
          <t>gaussian_peak</t>
        </is>
      </c>
      <c r="B29" s="13" t="n">
        <v>2</v>
      </c>
      <c r="C29" s="14" t="n">
        <v>8.5</v>
      </c>
      <c r="D29" s="14" t="n">
        <v>1</v>
      </c>
      <c r="E29" s="15" t="n">
        <v>0.2</v>
      </c>
    </row>
    <row r="30" ht="18" customHeight="1">
      <c r="A30" s="12" t="inlineStr">
        <is>
          <t>gaussian_peak</t>
        </is>
      </c>
      <c r="B30" s="13" t="n">
        <v>3</v>
      </c>
      <c r="C30" s="14" t="n">
        <v>35.2</v>
      </c>
      <c r="D30" s="14" t="n">
        <v>1</v>
      </c>
      <c r="E30" s="15" t="n">
        <v>0.2</v>
      </c>
    </row>
    <row r="31" ht="18" customHeight="1">
      <c r="A31" s="12" t="inlineStr">
        <is>
          <t>gaussian_peak</t>
        </is>
      </c>
      <c r="B31" s="13" t="n">
        <v>4</v>
      </c>
      <c r="C31" s="14" t="n">
        <v>98.40000000000001</v>
      </c>
      <c r="D31" s="14" t="n">
        <v>1</v>
      </c>
      <c r="E31" s="15" t="n">
        <v>0.2</v>
      </c>
    </row>
    <row r="32" ht="18" customHeight="1">
      <c r="A32" s="12" t="inlineStr">
        <is>
          <t>gaussian_peak</t>
        </is>
      </c>
      <c r="B32" s="13" t="n">
        <v>5</v>
      </c>
      <c r="C32" s="14" t="n">
        <v>36.1</v>
      </c>
      <c r="D32" s="14" t="n">
        <v>1</v>
      </c>
      <c r="E32" s="15" t="n">
        <v>0.2</v>
      </c>
    </row>
    <row r="33" ht="18" customHeight="1">
      <c r="A33" s="12" t="inlineStr">
        <is>
          <t>gaussian_peak</t>
        </is>
      </c>
      <c r="B33" s="13" t="n">
        <v>6</v>
      </c>
      <c r="C33" s="14" t="n">
        <v>7.9</v>
      </c>
      <c r="D33" s="14" t="n">
        <v>1</v>
      </c>
      <c r="E33" s="15" t="n">
        <v>0.2</v>
      </c>
    </row>
    <row r="34" ht="18" customHeight="1">
      <c r="A34" s="12" t="inlineStr">
        <is>
          <t>gaussian_peak</t>
        </is>
      </c>
      <c r="B34" s="13" t="n">
        <v>7</v>
      </c>
      <c r="C34" s="14" t="n">
        <v>2</v>
      </c>
      <c r="D34" s="14" t="n">
        <v>1</v>
      </c>
      <c r="E34" s="15" t="n">
        <v>0.2</v>
      </c>
    </row>
    <row r="35" ht="18" customHeight="1">
      <c r="A35" s="12" t="inlineStr">
        <is>
          <t>logistic_4p</t>
        </is>
      </c>
      <c r="B35" s="13" t="n">
        <v>0.1</v>
      </c>
      <c r="C35" s="14" t="n">
        <v>5.2</v>
      </c>
      <c r="D35" s="14" t="n">
        <v>1</v>
      </c>
      <c r="E35" s="15" t="n">
        <v>0.5</v>
      </c>
    </row>
    <row r="36" ht="18" customHeight="1">
      <c r="A36" s="12" t="inlineStr">
        <is>
          <t>logistic_4p</t>
        </is>
      </c>
      <c r="B36" s="13" t="n">
        <v>0.5</v>
      </c>
      <c r="C36" s="14" t="n">
        <v>12.1</v>
      </c>
      <c r="D36" s="14" t="n">
        <v>1</v>
      </c>
      <c r="E36" s="15" t="n">
        <v>0.5</v>
      </c>
    </row>
    <row r="37" ht="18" customHeight="1">
      <c r="A37" s="12" t="inlineStr">
        <is>
          <t>logistic_4p</t>
        </is>
      </c>
      <c r="B37" s="13" t="n">
        <v>1</v>
      </c>
      <c r="C37" s="14" t="n">
        <v>28.4</v>
      </c>
      <c r="D37" s="14" t="n">
        <v>1</v>
      </c>
      <c r="E37" s="15" t="n">
        <v>0.5</v>
      </c>
    </row>
    <row r="38" ht="18" customHeight="1">
      <c r="A38" s="12" t="inlineStr">
        <is>
          <t>logistic_4p</t>
        </is>
      </c>
      <c r="B38" s="13" t="n">
        <v>2</v>
      </c>
      <c r="C38" s="14" t="n">
        <v>68.2</v>
      </c>
      <c r="D38" s="14" t="n">
        <v>1</v>
      </c>
      <c r="E38" s="15" t="n">
        <v>0.5</v>
      </c>
    </row>
    <row r="39" ht="18" customHeight="1">
      <c r="A39" s="12" t="inlineStr">
        <is>
          <t>logistic_4p</t>
        </is>
      </c>
      <c r="B39" s="13" t="n">
        <v>5</v>
      </c>
      <c r="C39" s="14" t="n">
        <v>91.5</v>
      </c>
      <c r="D39" s="14" t="n">
        <v>1</v>
      </c>
      <c r="E39" s="15" t="n">
        <v>0.5</v>
      </c>
    </row>
    <row r="40" ht="18" customHeight="1">
      <c r="A40" s="12" t="inlineStr">
        <is>
          <t>logistic_4p</t>
        </is>
      </c>
      <c r="B40" s="13" t="n">
        <v>10</v>
      </c>
      <c r="C40" s="14" t="n">
        <v>96.8</v>
      </c>
      <c r="D40" s="14" t="n">
        <v>1</v>
      </c>
      <c r="E40" s="15" t="n">
        <v>0.5</v>
      </c>
    </row>
    <row r="41" ht="18" customHeight="1">
      <c r="A41" s="12" t="inlineStr">
        <is>
          <t>power_law</t>
        </is>
      </c>
      <c r="B41" s="13" t="n">
        <v>1</v>
      </c>
      <c r="C41" s="14" t="n">
        <v>2.5</v>
      </c>
      <c r="D41" s="14" t="n">
        <v>1</v>
      </c>
      <c r="E41" s="15" t="n">
        <v>0.2</v>
      </c>
    </row>
    <row r="42" ht="18" customHeight="1">
      <c r="A42" s="12" t="inlineStr">
        <is>
          <t>power_law</t>
        </is>
      </c>
      <c r="B42" s="13" t="n">
        <v>2</v>
      </c>
      <c r="C42" s="14" t="n">
        <v>7.1</v>
      </c>
      <c r="D42" s="14" t="n">
        <v>1</v>
      </c>
      <c r="E42" s="15" t="n">
        <v>0.2</v>
      </c>
    </row>
    <row r="43" ht="18" customHeight="1">
      <c r="A43" s="12" t="inlineStr">
        <is>
          <t>power_law</t>
        </is>
      </c>
      <c r="B43" s="13" t="n">
        <v>4</v>
      </c>
      <c r="C43" s="14" t="n">
        <v>20</v>
      </c>
      <c r="D43" s="14" t="n">
        <v>1</v>
      </c>
      <c r="E43" s="15" t="n">
        <v>0.2</v>
      </c>
    </row>
    <row r="44" ht="18" customHeight="1">
      <c r="A44" s="12" t="inlineStr">
        <is>
          <t>power_law</t>
        </is>
      </c>
      <c r="B44" s="13" t="n">
        <v>8</v>
      </c>
      <c r="C44" s="14" t="n">
        <v>56.6</v>
      </c>
      <c r="D44" s="14" t="n">
        <v>1</v>
      </c>
      <c r="E44" s="15" t="n">
        <v>0.2</v>
      </c>
    </row>
    <row r="45" ht="18" customHeight="1">
      <c r="A45" s="12" t="inlineStr">
        <is>
          <t>power_law</t>
        </is>
      </c>
      <c r="B45" s="13" t="n">
        <v>16</v>
      </c>
      <c r="C45" s="14" t="n">
        <v>160</v>
      </c>
      <c r="D45" s="14" t="n">
        <v>1</v>
      </c>
      <c r="E45" s="15" t="n">
        <v>0.2</v>
      </c>
    </row>
  </sheetData>
  <mergeCells count="3">
    <mergeCell ref="A2:E2"/>
    <mergeCell ref="A1:E1"/>
    <mergeCell ref="A4:E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6.25" customWidth="1" min="2" max="2"/>
    <col width="15" customWidth="1" min="3" max="3"/>
    <col width="15" customWidth="1" min="4" max="4"/>
    <col width="15" customWidth="1" min="5" max="5"/>
    <col width="11.25" customWidth="1" min="6" max="6"/>
    <col width="37.5" customWidth="1" min="7" max="7"/>
  </cols>
  <sheetData>
    <row r="1" ht="25.5" customHeight="1">
      <c r="A1" s="1" t="inlineStr">
        <is>
          <t>Fit Parameters &amp; Bounds</t>
        </is>
      </c>
    </row>
    <row r="2" ht="31.5" customHeight="1">
      <c r="A2" s="2" t="inlineStr">
        <is>
          <t>Configure initial parameter estimates, optimization bounds, and parameter locks for each model family.</t>
        </is>
      </c>
    </row>
    <row r="3" ht="18" customHeight="1"/>
    <row r="4" ht="18" customHeight="1">
      <c r="A4" s="3" t="inlineStr">
        <is>
          <t>Model parameters</t>
        </is>
      </c>
    </row>
    <row r="5" ht="18" customHeight="1">
      <c r="A5" s="4" t="inlineStr">
        <is>
          <t>Model</t>
        </is>
      </c>
      <c r="B5" s="4" t="inlineStr">
        <is>
          <t>Parameter</t>
        </is>
      </c>
      <c r="C5" s="4" t="inlineStr">
        <is>
          <t>InitialValue</t>
        </is>
      </c>
      <c r="D5" s="4" t="inlineStr">
        <is>
          <t>LowerBound</t>
        </is>
      </c>
      <c r="E5" s="4" t="inlineStr">
        <is>
          <t>UpperBound</t>
        </is>
      </c>
      <c r="F5" s="4" t="inlineStr">
        <is>
          <t>Fixed</t>
        </is>
      </c>
      <c r="G5" s="4" t="inlineStr">
        <is>
          <t>Description</t>
        </is>
      </c>
    </row>
    <row r="6" ht="18" customHeight="1">
      <c r="A6" s="5" t="inlineStr">
        <is>
          <t>michaelis_menten</t>
        </is>
      </c>
      <c r="B6" s="6" t="inlineStr">
        <is>
          <t>Vmax</t>
        </is>
      </c>
      <c r="C6" s="13" t="n">
        <v>85</v>
      </c>
      <c r="D6" s="14" t="n">
        <v>0.1</v>
      </c>
      <c r="E6" s="15" t="n">
        <v>500</v>
      </c>
      <c r="F6" s="5" t="b">
        <v>0</v>
      </c>
      <c r="G6" s="6" t="inlineStr">
        <is>
          <t>Maximum asymptotic velocity</t>
        </is>
      </c>
    </row>
    <row r="7" ht="18" customHeight="1">
      <c r="A7" s="5" t="inlineStr">
        <is>
          <t>michaelis_menten</t>
        </is>
      </c>
      <c r="B7" s="6" t="inlineStr">
        <is>
          <t>Km</t>
        </is>
      </c>
      <c r="C7" s="13" t="n">
        <v>4</v>
      </c>
      <c r="D7" s="14" t="n">
        <v>0.01</v>
      </c>
      <c r="E7" s="15" t="n">
        <v>100</v>
      </c>
      <c r="F7" s="5" t="b">
        <v>0</v>
      </c>
      <c r="G7" s="6" t="inlineStr">
        <is>
          <t>Substrate half-saturation constant</t>
        </is>
      </c>
    </row>
    <row r="8" ht="18" customHeight="1">
      <c r="A8" s="5" t="inlineStr">
        <is>
          <t>exponential_decay</t>
        </is>
      </c>
      <c r="B8" s="6" t="inlineStr">
        <is>
          <t>y0</t>
        </is>
      </c>
      <c r="C8" s="13" t="n">
        <v>100</v>
      </c>
      <c r="D8" s="14" t="n">
        <v>0</v>
      </c>
      <c r="E8" s="15" t="n">
        <v>1000</v>
      </c>
      <c r="F8" s="5" t="b">
        <v>0</v>
      </c>
      <c r="G8" s="6" t="inlineStr">
        <is>
          <t>Initial magnitude at x=0</t>
        </is>
      </c>
    </row>
    <row r="9" ht="18" customHeight="1">
      <c r="A9" s="5" t="inlineStr">
        <is>
          <t>exponential_decay</t>
        </is>
      </c>
      <c r="B9" s="6" t="inlineStr">
        <is>
          <t>k</t>
        </is>
      </c>
      <c r="C9" s="13" t="n">
        <v>0.5</v>
      </c>
      <c r="D9" s="14" t="n">
        <v>0.001</v>
      </c>
      <c r="E9" s="15" t="n">
        <v>10</v>
      </c>
      <c r="F9" s="5" t="b">
        <v>0</v>
      </c>
      <c r="G9" s="6" t="inlineStr">
        <is>
          <t>Decay rate constant</t>
        </is>
      </c>
    </row>
    <row r="10" ht="18" customHeight="1">
      <c r="A10" s="5" t="inlineStr">
        <is>
          <t>polynomial_3</t>
        </is>
      </c>
      <c r="B10" s="6" t="inlineStr">
        <is>
          <t>a</t>
        </is>
      </c>
      <c r="C10" s="13" t="n">
        <v>2</v>
      </c>
      <c r="D10" s="14" t="n">
        <v>-100</v>
      </c>
      <c r="E10" s="15" t="n">
        <v>100</v>
      </c>
      <c r="F10" s="5" t="b">
        <v>0</v>
      </c>
      <c r="G10" s="6" t="inlineStr">
        <is>
          <t>Cubic coefficient</t>
        </is>
      </c>
    </row>
    <row r="11" ht="18" customHeight="1">
      <c r="A11" s="5" t="inlineStr">
        <is>
          <t>polynomial_3</t>
        </is>
      </c>
      <c r="B11" s="6" t="inlineStr">
        <is>
          <t>b</t>
        </is>
      </c>
      <c r="C11" s="13" t="n">
        <v>1</v>
      </c>
      <c r="D11" s="14" t="n">
        <v>-100</v>
      </c>
      <c r="E11" s="15" t="n">
        <v>100</v>
      </c>
      <c r="F11" s="5" t="b">
        <v>0</v>
      </c>
      <c r="G11" s="6" t="inlineStr">
        <is>
          <t>Quadratic coefficient</t>
        </is>
      </c>
    </row>
    <row r="12" ht="18" customHeight="1">
      <c r="A12" s="5" t="inlineStr">
        <is>
          <t>polynomial_3</t>
        </is>
      </c>
      <c r="B12" s="6" t="inlineStr">
        <is>
          <t>c</t>
        </is>
      </c>
      <c r="C12" s="13" t="n">
        <v>1</v>
      </c>
      <c r="D12" s="14" t="n">
        <v>-100</v>
      </c>
      <c r="E12" s="15" t="n">
        <v>100</v>
      </c>
      <c r="F12" s="5" t="b">
        <v>0</v>
      </c>
      <c r="G12" s="6" t="inlineStr">
        <is>
          <t>Linear coefficient</t>
        </is>
      </c>
    </row>
    <row r="13" ht="18" customHeight="1">
      <c r="A13" s="5" t="inlineStr">
        <is>
          <t>polynomial_3</t>
        </is>
      </c>
      <c r="B13" s="6" t="inlineStr">
        <is>
          <t>d</t>
        </is>
      </c>
      <c r="C13" s="13" t="n">
        <v>3</v>
      </c>
      <c r="D13" s="14" t="n">
        <v>-100</v>
      </c>
      <c r="E13" s="15" t="n">
        <v>100</v>
      </c>
      <c r="F13" s="5" t="b">
        <v>0</v>
      </c>
      <c r="G13" s="6" t="inlineStr">
        <is>
          <t>Constant intercept</t>
        </is>
      </c>
    </row>
    <row r="14" ht="18" customHeight="1">
      <c r="A14" s="5" t="inlineStr">
        <is>
          <t>gaussian_peak</t>
        </is>
      </c>
      <c r="B14" s="6" t="inlineStr">
        <is>
          <t>amp</t>
        </is>
      </c>
      <c r="C14" s="13" t="n">
        <v>100</v>
      </c>
      <c r="D14" s="14" t="n">
        <v>0.1</v>
      </c>
      <c r="E14" s="15" t="n">
        <v>1000</v>
      </c>
      <c r="F14" s="5" t="b">
        <v>0</v>
      </c>
      <c r="G14" s="6" t="inlineStr">
        <is>
          <t>Peak height amplitude</t>
        </is>
      </c>
    </row>
    <row r="15" ht="18" customHeight="1">
      <c r="A15" s="5" t="inlineStr">
        <is>
          <t>gaussian_peak</t>
        </is>
      </c>
      <c r="B15" s="6" t="inlineStr">
        <is>
          <t>mean</t>
        </is>
      </c>
      <c r="C15" s="13" t="n">
        <v>4</v>
      </c>
      <c r="D15" s="14" t="n">
        <v>-100</v>
      </c>
      <c r="E15" s="15" t="n">
        <v>100</v>
      </c>
      <c r="F15" s="5" t="b">
        <v>0</v>
      </c>
      <c r="G15" s="6" t="inlineStr">
        <is>
          <t>Peak center position</t>
        </is>
      </c>
    </row>
    <row r="16" ht="18" customHeight="1">
      <c r="A16" s="5" t="inlineStr">
        <is>
          <t>gaussian_peak</t>
        </is>
      </c>
      <c r="B16" s="6" t="inlineStr">
        <is>
          <t>std</t>
        </is>
      </c>
      <c r="C16" s="13" t="n">
        <v>0.8</v>
      </c>
      <c r="D16" s="14" t="n">
        <v>0.01</v>
      </c>
      <c r="E16" s="15" t="n">
        <v>20</v>
      </c>
      <c r="F16" s="5" t="b">
        <v>0</v>
      </c>
      <c r="G16" s="6" t="inlineStr">
        <is>
          <t>Gaussian peak width parameter</t>
        </is>
      </c>
    </row>
    <row r="17" ht="18" customHeight="1">
      <c r="A17" s="5" t="inlineStr">
        <is>
          <t>logistic_4p</t>
        </is>
      </c>
      <c r="B17" s="6" t="inlineStr">
        <is>
          <t>bottom</t>
        </is>
      </c>
      <c r="C17" s="13" t="n">
        <v>5</v>
      </c>
      <c r="D17" s="14" t="n">
        <v>0</v>
      </c>
      <c r="E17" s="15" t="n">
        <v>50</v>
      </c>
      <c r="F17" s="5" t="b">
        <v>0</v>
      </c>
      <c r="G17" s="6" t="inlineStr">
        <is>
          <t>Lower response plateau</t>
        </is>
      </c>
    </row>
    <row r="18" ht="18" customHeight="1">
      <c r="A18" s="5" t="inlineStr">
        <is>
          <t>logistic_4p</t>
        </is>
      </c>
      <c r="B18" s="6" t="inlineStr">
        <is>
          <t>top</t>
        </is>
      </c>
      <c r="C18" s="13" t="n">
        <v>100</v>
      </c>
      <c r="D18" s="14" t="n">
        <v>50</v>
      </c>
      <c r="E18" s="15" t="n">
        <v>200</v>
      </c>
      <c r="F18" s="5" t="b">
        <v>0</v>
      </c>
      <c r="G18" s="6" t="inlineStr">
        <is>
          <t>Upper response plateau</t>
        </is>
      </c>
    </row>
    <row r="19" ht="18" customHeight="1">
      <c r="A19" s="5" t="inlineStr">
        <is>
          <t>logistic_4p</t>
        </is>
      </c>
      <c r="B19" s="6" t="inlineStr">
        <is>
          <t>ec50</t>
        </is>
      </c>
      <c r="C19" s="13" t="n">
        <v>1.5</v>
      </c>
      <c r="D19" s="14" t="n">
        <v>0.01</v>
      </c>
      <c r="E19" s="15" t="n">
        <v>50</v>
      </c>
      <c r="F19" s="5" t="b">
        <v>0</v>
      </c>
      <c r="G19" s="6" t="inlineStr">
        <is>
          <t>Half-maximal effective concentration</t>
        </is>
      </c>
    </row>
    <row r="20" ht="18" customHeight="1">
      <c r="A20" s="5" t="inlineStr">
        <is>
          <t>logistic_4p</t>
        </is>
      </c>
      <c r="B20" s="6" t="inlineStr">
        <is>
          <t>hill</t>
        </is>
      </c>
      <c r="C20" s="13" t="n">
        <v>2</v>
      </c>
      <c r="D20" s="14" t="n">
        <v>0.1</v>
      </c>
      <c r="E20" s="15" t="n">
        <v>10</v>
      </c>
      <c r="F20" s="5" t="b">
        <v>0</v>
      </c>
      <c r="G20" s="6" t="inlineStr">
        <is>
          <t>Hill slope coefficient</t>
        </is>
      </c>
    </row>
    <row r="21" ht="18" customHeight="1">
      <c r="A21" s="5" t="inlineStr">
        <is>
          <t>power_law</t>
        </is>
      </c>
      <c r="B21" s="6" t="inlineStr">
        <is>
          <t>a</t>
        </is>
      </c>
      <c r="C21" s="13" t="n">
        <v>2.5</v>
      </c>
      <c r="D21" s="14" t="n">
        <v>0.01</v>
      </c>
      <c r="E21" s="15" t="n">
        <v>100</v>
      </c>
      <c r="F21" s="5" t="b">
        <v>0</v>
      </c>
      <c r="G21" s="6" t="inlineStr">
        <is>
          <t>Prefactor scale constant</t>
        </is>
      </c>
    </row>
    <row r="22" ht="18" customHeight="1">
      <c r="A22" s="5" t="inlineStr">
        <is>
          <t>power_law</t>
        </is>
      </c>
      <c r="B22" s="6" t="inlineStr">
        <is>
          <t>b</t>
        </is>
      </c>
      <c r="C22" s="13" t="n">
        <v>1.5</v>
      </c>
      <c r="D22" s="14" t="n">
        <v>0.01</v>
      </c>
      <c r="E22" s="15" t="n">
        <v>5</v>
      </c>
      <c r="F22" s="5" t="b">
        <v>0</v>
      </c>
      <c r="G22" s="6" t="inlineStr">
        <is>
          <t>Power scaling exponent</t>
        </is>
      </c>
    </row>
  </sheetData>
  <mergeCells count="3">
    <mergeCell ref="A2:G2"/>
    <mergeCell ref="A1:G1"/>
    <mergeCell ref="A4:G4"/>
  </mergeCells>
  <dataValidations count="1">
    <dataValidation sqref="F6:F50" showDropDown="0" showInputMessage="0" showErrorMessage="0" allowBlank="0" type="list">
      <formula1>"TRUE,FALSE"</formula1>
    </dataValidation>
  </dataValidations>
  <pageMargins left="0.75" right="0.75" top="1" bottom="1" header="0.5" footer="0.5"/>
</worksheet>
</file>

<file path=xl/worksheets/sheet4.xml><?xml version="1.0" encoding="utf-8"?>
<s:worksheet xmlns:s="http://schemas.openxmlformats.org/spreadsheetml/2006/main">
  <s:sheetPr>
    <s:outlinePr summaryBelow="1" summaryRight="1"/>
    <s:pageSetUpPr/>
  </s:sheetPr>
  <s:dimension ref="A1:J17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20.63" customWidth="1" min="2" max="2"/>
    <s:col width="3.5" customWidth="1" min="3" max="3"/>
    <s:col width="15" customWidth="1" min="4" max="4"/>
    <s:col width="16.25" customWidth="1" min="5" max="5"/>
    <s:col width="15" customWidth="1" min="6" max="6"/>
    <s:col width="13.75" customWidth="1" min="7" max="7"/>
    <s:col width="13.75" customWidth="1" min="8" max="8"/>
    <s:col width="15" customWidth="1" min="9" max="9"/>
    <s:col width="15" customWidth="1" min="10" max="10"/>
  </s:cols>
  <s:sheetData>
    <s:row r="1" ht="25.5" customHeight="1">
      <s:c r="A1" s="1" t="inlineStr">
        <s:is>
          <s:t>Fit Results &amp; Parameter Estimates</s:t>
        </s:is>
      </s:c>
    </s:row>
    <s:row r="2" ht="31.5" customHeight="1">
      <s:c r="A2" s="2" t="inlineStr">
        <s:is>
          <s:t>Summary goodness-of-fit metrics, parameter estimates, standard errors, and confidence intervals.</s:t>
        </s:is>
      </s:c>
    </s:row>
    <s:row r="3" ht="18" customHeight="1"/>
    <s:row r="4" ht="18" customHeight="1">
      <s:c r="A4" s="3" t="inlineStr">
        <s:is>
          <s:t>Fit summary</s:t>
        </s:is>
      </s:c>
      <s:c r="D4" s="3" t="inlineStr">
        <s:is>
          <s:t>Fitted parameters</s:t>
        </s:is>
      </s:c>
    </s:row>
    <s:row r="5" ht="24" customHeight="1">
      <s:c r="A5" s="16" cm="1">
        <s:f t="array" ref="A5:B17">_xldudf_BF_OUTPUT("summary")</s:f>
      </s:c>
      <s:c r="B5" s="16"/>
      <s:c r="D5" s="16" cm="1">
        <s:f t="array" ref="D5:J16">_xldudf_BF_OUTPUT("parameters")</s:f>
      </s:c>
      <s:c r="E5" s="16"/>
      <s:c r="F5" s="16"/>
      <s:c r="G5" s="16"/>
      <s:c r="H5" s="16"/>
      <s:c r="I5" s="16"/>
      <s:c r="J5" s="16"/>
    </s:row>
    <s:row r="6" ht="24" customHeight="1">
      <s:c r="A6" s="17"/>
      <s:c r="B6" s="17"/>
      <s:c r="D6" s="17"/>
      <s:c r="E6" s="17"/>
      <s:c r="F6" s="17"/>
      <s:c r="G6" s="17"/>
      <s:c r="H6" s="17"/>
      <s:c r="I6" s="17"/>
      <s:c r="J6" s="17"/>
    </s:row>
    <s:row r="7" ht="24" customHeight="1">
      <s:c r="A7" s="17"/>
      <s:c r="B7" s="17"/>
      <s:c r="D7" s="17"/>
      <s:c r="E7" s="17"/>
      <s:c r="F7" s="17"/>
      <s:c r="G7" s="17"/>
      <s:c r="H7" s="17"/>
      <s:c r="I7" s="17"/>
      <s:c r="J7" s="17"/>
    </s:row>
    <s:row r="8" ht="24" customHeight="1">
      <s:c r="A8" s="17"/>
      <s:c r="B8" s="17"/>
      <s:c r="D8" s="17"/>
      <s:c r="E8" s="17"/>
      <s:c r="F8" s="17"/>
      <s:c r="G8" s="17"/>
      <s:c r="H8" s="17"/>
      <s:c r="I8" s="17"/>
      <s:c r="J8" s="17"/>
    </s:row>
    <s:row r="9" ht="24" customHeight="1">
      <s:c r="A9" s="17"/>
      <s:c r="B9" s="17"/>
      <s:c r="D9" s="17"/>
      <s:c r="E9" s="17"/>
      <s:c r="F9" s="17"/>
      <s:c r="G9" s="17"/>
      <s:c r="H9" s="17"/>
      <s:c r="I9" s="17"/>
      <s:c r="J9" s="17"/>
    </s:row>
    <s:row r="10" ht="24" customHeight="1">
      <s:c r="A10" s="17"/>
      <s:c r="B10" s="17"/>
      <s:c r="D10" s="17"/>
      <s:c r="E10" s="17"/>
      <s:c r="F10" s="17"/>
      <s:c r="G10" s="17"/>
      <s:c r="H10" s="17"/>
      <s:c r="I10" s="17"/>
      <s:c r="J10" s="17"/>
    </s:row>
    <s:row r="11" ht="24" customHeight="1">
      <s:c r="A11" s="17"/>
      <s:c r="B11" s="17"/>
      <s:c r="D11" s="17"/>
      <s:c r="E11" s="17"/>
      <s:c r="F11" s="17"/>
      <s:c r="G11" s="17"/>
      <s:c r="H11" s="17"/>
      <s:c r="I11" s="17"/>
      <s:c r="J11" s="17"/>
    </s:row>
    <s:row r="12" ht="24" customHeight="1">
      <s:c r="A12" s="17"/>
      <s:c r="B12" s="17"/>
      <s:c r="D12" s="17"/>
      <s:c r="E12" s="17"/>
      <s:c r="F12" s="17"/>
      <s:c r="G12" s="17"/>
      <s:c r="H12" s="17"/>
      <s:c r="I12" s="17"/>
      <s:c r="J12" s="17"/>
    </s:row>
    <s:row r="13" ht="24" customHeight="1">
      <s:c r="A13" s="17"/>
      <s:c r="B13" s="17"/>
      <s:c r="D13" s="17"/>
      <s:c r="E13" s="17"/>
      <s:c r="F13" s="17"/>
      <s:c r="G13" s="17"/>
      <s:c r="H13" s="17"/>
      <s:c r="I13" s="17"/>
      <s:c r="J13" s="17"/>
    </s:row>
    <s:row r="14" ht="24" customHeight="1">
      <s:c r="A14" s="17"/>
      <s:c r="B14" s="17"/>
      <s:c r="D14" s="17"/>
      <s:c r="E14" s="17"/>
      <s:c r="F14" s="17"/>
      <s:c r="G14" s="17"/>
      <s:c r="H14" s="17"/>
      <s:c r="I14" s="17"/>
      <s:c r="J14" s="17"/>
    </s:row>
    <s:row r="15" ht="24" customHeight="1">
      <s:c r="A15" s="17"/>
      <s:c r="B15" s="17"/>
      <s:c r="D15" s="17"/>
      <s:c r="E15" s="17"/>
      <s:c r="F15" s="17"/>
      <s:c r="G15" s="17"/>
      <s:c r="H15" s="17"/>
      <s:c r="I15" s="17"/>
      <s:c r="J15" s="17"/>
    </s:row>
    <s:row r="16" ht="24" customHeight="1">
      <s:c r="A16" s="17"/>
      <s:c r="B16" s="17"/>
      <s:c r="D16" s="17"/>
      <s:c r="E16" s="17"/>
      <s:c r="F16" s="17"/>
      <s:c r="G16" s="17"/>
      <s:c r="H16" s="17"/>
      <s:c r="I16" s="17"/>
      <s:c r="J16" s="17"/>
    </s:row>
    <s:row r="17" ht="24" customHeight="1">
      <s:c r="A17" s="17"/>
      <s:c r="B17" s="17"/>
    </s:row>
  </s:sheetData>
  <s:mergeCells count="4">
    <s:mergeCell ref="A4:B4"/>
    <s:mergeCell ref="A1:J1"/>
    <s:mergeCell ref="D4:J4"/>
    <s:mergeCell ref="A2:J2"/>
  </s:mergeCells>
  <s:pageMargins left="0.75" right="0.75" top="1" bottom="1" header="0.5" footer="0.5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E55"/>
  <s:sheetViews>
    <s:sheetView showGridLines="0" zoomScale="10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13.75" customWidth="1" min="1" max="1"/>
    <s:col width="16.25" customWidth="1" min="2" max="2"/>
    <s:col width="16.25" customWidth="1" min="3" max="3"/>
    <s:col width="16.25" customWidth="1" min="4" max="4"/>
    <s:col width="16.25" customWidth="1" min="5" max="5"/>
  </s:cols>
  <s:sheetData>
    <s:row r="1" ht="25.5" customHeight="1">
      <s:c r="A1" s="1" t="inlineStr">
        <s:is>
          <s:t>High-Resolution Curve &amp; Derivatives</s:t>
        </s:is>
      </s:c>
    </s:row>
    <s:row r="2" ht="31.5" customHeight="1">
      <s:c r="A2" s="2" t="inlineStr">
        <s:is>
          <s:t>Dense fitted curve coordinates with 95% confidence intervals and derivative calculations for plotting.</s:t>
        </s:is>
      </s:c>
    </s:row>
    <s:row r="3" ht="18" customHeight="1"/>
    <s:row r="4" ht="18" customHeight="1">
      <s:c r="A4" s="3" t="inlineStr">
        <s:is>
          <s:t>Fitted evaluation grid</s:t>
        </s:is>
      </s:c>
    </s:row>
    <s:row r="5" ht="24" customHeight="1">
      <s:c r="A5" s="16" cm="1">
        <s:f t="array" ref="A5:E55">_xldudf_BF_OUTPUT("curve")</s:f>
      </s:c>
      <s:c r="B5" s="16"/>
      <s:c r="C5" s="16"/>
      <s:c r="D5" s="16"/>
      <s:c r="E5" s="16"/>
    </s:row>
    <s:row r="6" ht="18" customHeight="1">
      <s:c r="A6" s="17"/>
      <s:c r="B6" s="17"/>
      <s:c r="C6" s="17"/>
      <s:c r="D6" s="17"/>
      <s:c r="E6" s="17"/>
    </s:row>
    <s:row r="7" ht="18" customHeight="1">
      <s:c r="A7" s="17"/>
      <s:c r="B7" s="17"/>
      <s:c r="C7" s="17"/>
      <s:c r="D7" s="17"/>
      <s:c r="E7" s="17"/>
    </s:row>
    <s:row r="8" ht="18" customHeight="1">
      <s:c r="A8" s="17"/>
      <s:c r="B8" s="17"/>
      <s:c r="C8" s="17"/>
      <s:c r="D8" s="17"/>
      <s:c r="E8" s="17"/>
    </s:row>
    <s:row r="9" ht="18" customHeight="1">
      <s:c r="A9" s="17"/>
      <s:c r="B9" s="17"/>
      <s:c r="C9" s="17"/>
      <s:c r="D9" s="17"/>
      <s:c r="E9" s="17"/>
    </s:row>
    <s:row r="10" ht="18" customHeight="1">
      <s:c r="A10" s="17"/>
      <s:c r="B10" s="17"/>
      <s:c r="C10" s="17"/>
      <s:c r="D10" s="17"/>
      <s:c r="E10" s="17"/>
    </s:row>
    <s:row r="11" ht="18" customHeight="1">
      <s:c r="A11" s="17"/>
      <s:c r="B11" s="17"/>
      <s:c r="C11" s="17"/>
      <s:c r="D11" s="17"/>
      <s:c r="E11" s="17"/>
    </s:row>
    <s:row r="12" ht="18" customHeight="1">
      <s:c r="A12" s="17"/>
      <s:c r="B12" s="17"/>
      <s:c r="C12" s="17"/>
      <s:c r="D12" s="17"/>
      <s:c r="E12" s="17"/>
    </s:row>
    <s:row r="13" ht="18" customHeight="1">
      <s:c r="A13" s="17"/>
      <s:c r="B13" s="17"/>
      <s:c r="C13" s="17"/>
      <s:c r="D13" s="17"/>
      <s:c r="E13" s="17"/>
    </s:row>
    <s:row r="14" ht="18" customHeight="1">
      <s:c r="A14" s="17"/>
      <s:c r="B14" s="17"/>
      <s:c r="C14" s="17"/>
      <s:c r="D14" s="17"/>
      <s:c r="E14" s="17"/>
    </s:row>
    <s:row r="15" ht="18" customHeight="1">
      <s:c r="A15" s="17"/>
      <s:c r="B15" s="17"/>
      <s:c r="C15" s="17"/>
      <s:c r="D15" s="17"/>
      <s:c r="E15" s="17"/>
    </s:row>
    <s:row r="16" ht="18" customHeight="1">
      <s:c r="A16" s="17"/>
      <s:c r="B16" s="17"/>
      <s:c r="C16" s="17"/>
      <s:c r="D16" s="17"/>
      <s:c r="E16" s="17"/>
    </s:row>
    <s:row r="17" ht="18" customHeight="1">
      <s:c r="A17" s="17"/>
      <s:c r="B17" s="17"/>
      <s:c r="C17" s="17"/>
      <s:c r="D17" s="17"/>
      <s:c r="E17" s="17"/>
    </s:row>
    <s:row r="18" ht="18" customHeight="1">
      <s:c r="A18" s="17"/>
      <s:c r="B18" s="17"/>
      <s:c r="C18" s="17"/>
      <s:c r="D18" s="17"/>
      <s:c r="E18" s="17"/>
    </s:row>
    <s:row r="19" ht="18" customHeight="1">
      <s:c r="A19" s="17"/>
      <s:c r="B19" s="17"/>
      <s:c r="C19" s="17"/>
      <s:c r="D19" s="17"/>
      <s:c r="E19" s="17"/>
    </s:row>
    <s:row r="20" ht="18" customHeight="1">
      <s:c r="A20" s="17"/>
      <s:c r="B20" s="17"/>
      <s:c r="C20" s="17"/>
      <s:c r="D20" s="17"/>
      <s:c r="E20" s="17"/>
    </s:row>
    <s:row r="21" ht="18" customHeight="1">
      <s:c r="A21" s="17"/>
      <s:c r="B21" s="17"/>
      <s:c r="C21" s="17"/>
      <s:c r="D21" s="17"/>
      <s:c r="E21" s="17"/>
    </s:row>
    <s:row r="22" ht="18" customHeight="1">
      <s:c r="A22" s="17"/>
      <s:c r="B22" s="17"/>
      <s:c r="C22" s="17"/>
      <s:c r="D22" s="17"/>
      <s:c r="E22" s="17"/>
    </s:row>
    <s:row r="23" ht="18" customHeight="1">
      <s:c r="A23" s="17"/>
      <s:c r="B23" s="17"/>
      <s:c r="C23" s="17"/>
      <s:c r="D23" s="17"/>
      <s:c r="E23" s="17"/>
    </s:row>
    <s:row r="24" ht="18" customHeight="1">
      <s:c r="A24" s="17"/>
      <s:c r="B24" s="17"/>
      <s:c r="C24" s="17"/>
      <s:c r="D24" s="17"/>
      <s:c r="E24" s="17"/>
    </s:row>
    <s:row r="25" ht="18" customHeight="1">
      <s:c r="A25" s="17"/>
      <s:c r="B25" s="17"/>
      <s:c r="C25" s="17"/>
      <s:c r="D25" s="17"/>
      <s:c r="E25" s="17"/>
    </s:row>
    <s:row r="26" ht="18" customHeight="1">
      <s:c r="A26" s="17"/>
      <s:c r="B26" s="17"/>
      <s:c r="C26" s="17"/>
      <s:c r="D26" s="17"/>
      <s:c r="E26" s="17"/>
    </s:row>
    <s:row r="27" ht="18" customHeight="1">
      <s:c r="A27" s="17"/>
      <s:c r="B27" s="17"/>
      <s:c r="C27" s="17"/>
      <s:c r="D27" s="17"/>
      <s:c r="E27" s="17"/>
    </s:row>
    <s:row r="28" ht="18" customHeight="1">
      <s:c r="A28" s="17"/>
      <s:c r="B28" s="17"/>
      <s:c r="C28" s="17"/>
      <s:c r="D28" s="17"/>
      <s:c r="E28" s="17"/>
    </s:row>
    <s:row r="29" ht="18" customHeight="1">
      <s:c r="A29" s="17"/>
      <s:c r="B29" s="17"/>
      <s:c r="C29" s="17"/>
      <s:c r="D29" s="17"/>
      <s:c r="E29" s="17"/>
    </s:row>
    <s:row r="30" ht="18" customHeight="1">
      <s:c r="A30" s="17"/>
      <s:c r="B30" s="17"/>
      <s:c r="C30" s="17"/>
      <s:c r="D30" s="17"/>
      <s:c r="E30" s="17"/>
    </s:row>
    <s:row r="31" ht="18" customHeight="1">
      <s:c r="A31" s="17"/>
      <s:c r="B31" s="17"/>
      <s:c r="C31" s="17"/>
      <s:c r="D31" s="17"/>
      <s:c r="E31" s="17"/>
    </s:row>
    <s:row r="32" ht="18" customHeight="1">
      <s:c r="A32" s="17"/>
      <s:c r="B32" s="17"/>
      <s:c r="C32" s="17"/>
      <s:c r="D32" s="17"/>
      <s:c r="E32" s="17"/>
    </s:row>
    <s:row r="33" ht="18" customHeight="1">
      <s:c r="A33" s="17"/>
      <s:c r="B33" s="17"/>
      <s:c r="C33" s="17"/>
      <s:c r="D33" s="17"/>
      <s:c r="E33" s="17"/>
    </s:row>
    <s:row r="34" ht="18" customHeight="1">
      <s:c r="A34" s="17"/>
      <s:c r="B34" s="17"/>
      <s:c r="C34" s="17"/>
      <s:c r="D34" s="17"/>
      <s:c r="E34" s="17"/>
    </s:row>
    <s:row r="35" ht="18" customHeight="1">
      <s:c r="A35" s="17"/>
      <s:c r="B35" s="17"/>
      <s:c r="C35" s="17"/>
      <s:c r="D35" s="17"/>
      <s:c r="E35" s="17"/>
    </s:row>
    <s:row r="36" ht="18" customHeight="1">
      <s:c r="A36" s="17"/>
      <s:c r="B36" s="17"/>
      <s:c r="C36" s="17"/>
      <s:c r="D36" s="17"/>
      <s:c r="E36" s="17"/>
    </s:row>
    <s:row r="37" ht="18" customHeight="1">
      <s:c r="A37" s="17"/>
      <s:c r="B37" s="17"/>
      <s:c r="C37" s="17"/>
      <s:c r="D37" s="17"/>
      <s:c r="E37" s="17"/>
    </s:row>
    <s:row r="38" ht="18" customHeight="1">
      <s:c r="A38" s="17"/>
      <s:c r="B38" s="17"/>
      <s:c r="C38" s="17"/>
      <s:c r="D38" s="17"/>
      <s:c r="E38" s="17"/>
    </s:row>
    <s:row r="39" ht="18" customHeight="1">
      <s:c r="A39" s="17"/>
      <s:c r="B39" s="17"/>
      <s:c r="C39" s="17"/>
      <s:c r="D39" s="17"/>
      <s:c r="E39" s="17"/>
    </s:row>
    <s:row r="40" ht="18" customHeight="1">
      <s:c r="A40" s="17"/>
      <s:c r="B40" s="17"/>
      <s:c r="C40" s="17"/>
      <s:c r="D40" s="17"/>
      <s:c r="E40" s="17"/>
    </s:row>
    <s:row r="41" ht="18" customHeight="1">
      <s:c r="A41" s="17"/>
      <s:c r="B41" s="17"/>
      <s:c r="C41" s="17"/>
      <s:c r="D41" s="17"/>
      <s:c r="E41" s="17"/>
    </s:row>
    <s:row r="42" ht="18" customHeight="1">
      <s:c r="A42" s="17"/>
      <s:c r="B42" s="17"/>
      <s:c r="C42" s="17"/>
      <s:c r="D42" s="17"/>
      <s:c r="E42" s="17"/>
    </s:row>
    <s:row r="43" ht="18" customHeight="1">
      <s:c r="A43" s="17"/>
      <s:c r="B43" s="17"/>
      <s:c r="C43" s="17"/>
      <s:c r="D43" s="17"/>
      <s:c r="E43" s="17"/>
    </s:row>
    <s:row r="44" ht="18" customHeight="1">
      <s:c r="A44" s="17"/>
      <s:c r="B44" s="17"/>
      <s:c r="C44" s="17"/>
      <s:c r="D44" s="17"/>
      <s:c r="E44" s="17"/>
    </s:row>
    <s:row r="45" ht="18" customHeight="1">
      <s:c r="A45" s="17"/>
      <s:c r="B45" s="17"/>
      <s:c r="C45" s="17"/>
      <s:c r="D45" s="17"/>
      <s:c r="E45" s="17"/>
    </s:row>
    <s:row r="46" ht="18" customHeight="1">
      <s:c r="A46" s="17"/>
      <s:c r="B46" s="17"/>
      <s:c r="C46" s="17"/>
      <s:c r="D46" s="17"/>
      <s:c r="E46" s="17"/>
    </s:row>
    <s:row r="47" ht="18" customHeight="1">
      <s:c r="A47" s="17"/>
      <s:c r="B47" s="17"/>
      <s:c r="C47" s="17"/>
      <s:c r="D47" s="17"/>
      <s:c r="E47" s="17"/>
    </s:row>
    <s:row r="48" ht="18" customHeight="1">
      <s:c r="A48" s="17"/>
      <s:c r="B48" s="17"/>
      <s:c r="C48" s="17"/>
      <s:c r="D48" s="17"/>
      <s:c r="E48" s="17"/>
    </s:row>
    <s:row r="49" ht="18" customHeight="1">
      <s:c r="A49" s="17"/>
      <s:c r="B49" s="17"/>
      <s:c r="C49" s="17"/>
      <s:c r="D49" s="17"/>
      <s:c r="E49" s="17"/>
    </s:row>
    <s:row r="50" ht="18" customHeight="1">
      <s:c r="A50" s="17"/>
      <s:c r="B50" s="17"/>
      <s:c r="C50" s="17"/>
      <s:c r="D50" s="17"/>
      <s:c r="E50" s="17"/>
    </s:row>
    <s:row r="51" ht="18" customHeight="1">
      <s:c r="A51" s="17"/>
      <s:c r="B51" s="17"/>
      <s:c r="C51" s="17"/>
      <s:c r="D51" s="17"/>
      <s:c r="E51" s="17"/>
    </s:row>
    <s:row r="52" ht="18" customHeight="1">
      <s:c r="A52" s="17"/>
      <s:c r="B52" s="17"/>
      <s:c r="C52" s="17"/>
      <s:c r="D52" s="17"/>
      <s:c r="E52" s="17"/>
    </s:row>
    <s:row r="53" ht="18" customHeight="1">
      <s:c r="A53" s="17"/>
      <s:c r="B53" s="17"/>
      <s:c r="C53" s="17"/>
      <s:c r="D53" s="17"/>
      <s:c r="E53" s="17"/>
    </s:row>
    <s:row r="54" ht="18" customHeight="1">
      <s:c r="A54" s="17"/>
      <s:c r="B54" s="17"/>
      <s:c r="C54" s="17"/>
      <s:c r="D54" s="17"/>
      <s:c r="E54" s="17"/>
    </s:row>
    <s:row r="55" ht="18" customHeight="1">
      <s:c r="A55" s="17"/>
      <s:c r="B55" s="17"/>
      <s:c r="C55" s="17"/>
      <s:c r="D55" s="17"/>
      <s:c r="E55" s="17"/>
    </s:row>
  </s:sheetData>
  <s:mergeCells count="3">
    <s:mergeCell ref="A2:E2"/>
    <s:mergeCell ref="A1:E1"/>
    <s:mergeCell ref="A4:E4"/>
  </s:mergeCells>
  <s:pageMargins left="0.75" right="0.75" top="1" bottom="1" header="0.5" footer="0.5"/>
</s:worksheet>
</file>

<file path=xl/worksheets/sheet6.xml><?xml version="1.0" encoding="utf-8"?>
<s:worksheet xmlns:s="http://schemas.openxmlformats.org/spreadsheetml/2006/main">
  <s:sheetPr>
    <s:outlinePr summaryBelow="1" summaryRight="1"/>
    <s:pageSetUpPr/>
  </s:sheetPr>
  <s:dimension ref="A1:C25"/>
  <s:sheetViews>
    <s:sheetView showGridLines="0" zoomScale="100" workbookViewId="0">
      <s:selection activeCell="A1" sqref="A1"/>
    </s:sheetView>
  </s:sheetViews>
  <s:sheetFormatPr baseColWidth="8" defaultRowHeight="15"/>
  <s:cols>
    <s:col width="22.5" customWidth="1" min="1" max="1"/>
    <s:col width="16.25" customWidth="1" min="2" max="2"/>
    <s:col width="62.5" customWidth="1" min="3" max="3"/>
  </s:cols>
  <s:sheetData>
    <s:row r="1" ht="25.5" customHeight="1">
      <s:c r="A1" s="1" t="inlineStr">
        <s:is>
          <s:t>Model Diagnostics &amp; Residual Analysis</s:t>
        </s:is>
      </s:c>
    </s:row>
    <s:row r="2" ht="31.5" customHeight="1">
      <s:c r="A2" s="2" t="inlineStr">
        <s:is>
          <s:t>Statistical tests on residuals, parameter correlation, conditioning, and outlier detection.</s:t>
        </s:is>
      </s:c>
    </s:row>
    <s:row r="3" ht="18" customHeight="1"/>
    <s:row r="4" ht="18" customHeight="1">
      <s:c r="A4" s="3" t="inlineStr">
        <s:is>
          <s:t>Diagnostic checks</s:t>
        </s:is>
      </s:c>
    </s:row>
    <s:row r="5" ht="24" customHeight="1">
      <s:c r="A5" s="16" cm="1">
        <s:f t="array" ref="A5:C25">_xldudf_BF_OUTPUT("diagnostics")</s:f>
      </s:c>
      <s:c r="B5" s="16"/>
      <s:c r="C5" s="16"/>
    </s:row>
    <s:row r="6" ht="24" customHeight="1">
      <s:c r="A6" s="17"/>
      <s:c r="B6" s="17"/>
      <s:c r="C6" s="17"/>
    </s:row>
    <s:row r="7" ht="24" customHeight="1">
      <s:c r="A7" s="17"/>
      <s:c r="B7" s="17"/>
      <s:c r="C7" s="17"/>
    </s:row>
    <s:row r="8" ht="24" customHeight="1">
      <s:c r="A8" s="17"/>
      <s:c r="B8" s="17"/>
      <s:c r="C8" s="17"/>
    </s:row>
    <s:row r="9" ht="24" customHeight="1">
      <s:c r="A9" s="17"/>
      <s:c r="B9" s="17"/>
      <s:c r="C9" s="17"/>
    </s:row>
    <s:row r="10" ht="24" customHeight="1">
      <s:c r="A10" s="17"/>
      <s:c r="B10" s="17"/>
      <s:c r="C10" s="17"/>
    </s:row>
    <s:row r="11" ht="24" customHeight="1">
      <s:c r="A11" s="17"/>
      <s:c r="B11" s="17"/>
      <s:c r="C11" s="17"/>
    </s:row>
    <s:row r="12" ht="24" customHeight="1">
      <s:c r="A12" s="17"/>
      <s:c r="B12" s="17"/>
      <s:c r="C12" s="17"/>
    </s:row>
    <s:row r="13" ht="24" customHeight="1">
      <s:c r="A13" s="17"/>
      <s:c r="B13" s="17"/>
      <s:c r="C13" s="17"/>
    </s:row>
    <s:row r="14" ht="24" customHeight="1">
      <s:c r="A14" s="17"/>
      <s:c r="B14" s="17"/>
      <s:c r="C14" s="17"/>
    </s:row>
    <s:row r="15" ht="24" customHeight="1">
      <s:c r="A15" s="17"/>
      <s:c r="B15" s="17"/>
      <s:c r="C15" s="17"/>
    </s:row>
    <s:row r="16" ht="24" customHeight="1">
      <s:c r="A16" s="17"/>
      <s:c r="B16" s="17"/>
      <s:c r="C16" s="17"/>
    </s:row>
    <s:row r="17" ht="24" customHeight="1">
      <s:c r="A17" s="17"/>
      <s:c r="B17" s="17"/>
      <s:c r="C17" s="17"/>
    </s:row>
    <s:row r="18" ht="24" customHeight="1">
      <s:c r="A18" s="17"/>
      <s:c r="B18" s="17"/>
      <s:c r="C18" s="17"/>
    </s:row>
    <s:row r="19" ht="24" customHeight="1">
      <s:c r="A19" s="17"/>
      <s:c r="B19" s="17"/>
      <s:c r="C19" s="17"/>
    </s:row>
    <s:row r="20" ht="24" customHeight="1">
      <s:c r="A20" s="17"/>
      <s:c r="B20" s="17"/>
      <s:c r="C20" s="17"/>
    </s:row>
    <s:row r="21" ht="24" customHeight="1">
      <s:c r="A21" s="17"/>
      <s:c r="B21" s="17"/>
      <s:c r="C21" s="17"/>
    </s:row>
    <s:row r="22" ht="24" customHeight="1">
      <s:c r="A22" s="17"/>
      <s:c r="B22" s="17"/>
      <s:c r="C22" s="17"/>
    </s:row>
    <s:row r="23" ht="24" customHeight="1">
      <s:c r="A23" s="17"/>
      <s:c r="B23" s="17"/>
      <s:c r="C23" s="17"/>
    </s:row>
    <s:row r="24" ht="24" customHeight="1">
      <s:c r="A24" s="17"/>
      <s:c r="B24" s="17"/>
      <s:c r="C24" s="17"/>
    </s:row>
    <s:row r="25" ht="24" customHeight="1">
      <s:c r="A25" s="17"/>
      <s:c r="B25" s="17"/>
      <s:c r="C25" s="17"/>
    </s:row>
  </s:sheetData>
  <s:mergeCells count="3">
    <s:mergeCell ref="A1:C1"/>
    <s:mergeCell ref="A4:C4"/>
    <s:mergeCell ref="A2:C2"/>
  </s:mergeCells>
  <s:pageMargins left="0.75" right="0.75" top="1" bottom="1" header="0.5" footer="0.5"/>
</s: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8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8" t="inlineStr">
        <is>
          <t>@app.cell(hide_code=True)
def _():
    import math
    import time
    import boardflare as bf
    import marimo as mo
    import matplotlib.pyplot as plt
    import numpy as np
    import pandas as pd
    from scipy.optimize import curve_fit
    import scipy.stats as stats
    mo.md("""
    # Curve Fitting Toolbox
    Fit parametric and nonlinear curves to spreadsheet observations, evaluate goodness-of-fit statistics, compute parameter confidence intervals, and generate dense evaluation grids for Excel charting.
    """)
    return bf, curve_fit, math, mo, np, pd, plt, stats, time</t>
        </is>
      </c>
      <c r="G3" t="inlineStr">
        <is>
          <t>Revision</t>
        </is>
      </c>
      <c r="H3" t="n">
        <v>1</v>
      </c>
    </row>
    <row r="4">
      <c r="A4" s="18" t="inlineStr">
        <is>
          <t>@app.cell(hide_code=True)
def _(bf):
    inputs = bf.inputs(
        controls=bf.ref("Start!A5:B10", headers=True),
        models=bf.ref("Start!D5:H20", headers=True),
        data=bf.ref("Data!A5:E200", headers=True),
        parameters=bf.ref("Parameters!A5:G50", headers=True),
    )
    inputs
    return (inputs,)</t>
        </is>
      </c>
      <c r="G4" t="inlineStr">
        <is>
          <t>Startup mode</t>
        </is>
      </c>
      <c r="H4" s="18" t="inlineStr">
        <is>
          <t>run</t>
        </is>
      </c>
    </row>
    <row r="5">
      <c r="A5" s="18" t="inlineStr">
        <is>
          <t>@app.cell
def _(curve_fit, inputs, math, np, pd, stats, time):
    started_time = time.monotonic()
    controls_raw = inputs["controls"].dropna(how="all")
    ctrl = {str(r.iloc[0]).strip(): r.iloc[1] for _, r in controls_raw.iterrows() if pd.notna(r.iloc[0])}
    active_model = str(ctrl.get("Active model", "michaelis_menten")).strip() or "michaelis_menten"
    loss_function = str(ctrl.get("Loss function", "Linear")).strip().lower()
    conf_level = float(ctrl.get("Confidence level", 0.95))
    grid_points = int(float(ctrl.get("Eval grid points", 50)))
    grid_points = max(10, min(grid_points, 50))
    loss_map = {
        "linear": "linear",
        "huber": "huber",
        "soft l1": "soft_l1",
        "soft_l1": "soft_l1",
        "cauchy": "cauchy",
    }
    scipy_loss = loss_map.get(loss_function, "linear")
    models_df = inputs["models"].dropna(subset=["Model"]).copy()
    models_df["Model"] = models_df["Model"].astype(str).str.strip()
    match_model = models_df[models_df["Model"] == active_model]
    if match_model.empty:
        raise ValueError(f"Unknown active model '{active_model}'. Choose a valid Model ID from Start.")
    model_meta = match_model.iloc[0]
    model_label = str(model_meta["Label"]).strip()
    model_family = str(model_meta["Family"]).strip()
    model_formula = str(model_meta["Formula"]).strip()
    # Filter data with pairwise observation filtering &amp; coercion
    data_raw = inputs["data"].dropna(subset=["Model"]).copy()
    data_raw["Model"] = data_raw["Model"].astype(str).str.strip()
    df_data = data_raw[data_raw["Model"] == active_model].copy()
    if df_data.empty:
        raise ValueError(f"No observation rows found for model '{active_model}' on Data sheet.")
    df_data["X"] = pd.to_numeric(df_data["X"], errors="coerce")
    df_data["Y"] = pd.to_numeric(df_data["Y"], errors="coerce")
    if "Weight" in df_data.columns:
        df_data["Weight"] = pd.to_numeric(df_data["Weight"], errors="coerce")
    else:
        df_data["Weight"] = 1.0
    if "Sigma" in df_data.columns:
        df_data["Sigma"] = pd.to_numeric(df_data["Sigma"], errors="coerce")
    else:
        df_data["Sigma"] = 1.0
    df_data = df_data.dropna(subset=["X", "Y"])
    if df_data.empty:
        raise ValueError(f"No valid numeric (X, Y) observations found for model '{active_model}'.")
    x_obs = df_data["X"].values.astype(float)
    y_obs = df_data["Y"].values.astype(float)
    n_points = len(x_obs)
    if n_points &lt; 3:
        raise ValueError(f"Model '{active_model}' requires at least 3 valid observations.")
    w_vals = df_data["Weight"].fillna(1.0).values.astype(float)
    weights = np.where(w_vals &lt;= 0.0, 1e-6, w_vals)
    s_vals = df_data["Sigma"].fillna(1.0).values.astype(float)
    sigmas = np.where(s_vals &lt;= 0.0, 1e-6, s_vals)
    sigma_eff = sigmas / np.sqrt(weights)
    # Filter parameters &amp; handle parameter locking (Fixed column)
    params_raw = inputs["parameters"].dropna(subset=["Model"]).copy()
    params_raw["Model"] = params_raw["Model"].astype(str).str.strip()
    df_params = params_raw[params_raw["Model"] == active_model].copy()
    if df_params.empty:
        raise ValueError(f"No parameter definitions found for model '{active_model}' on Parameters sheet.")
    param_names = [str(p).strip() for p in df_params["Parameter"].values]
    p0_full = [float(val) for val in df_params["InitialValue"].values]
    lb_full = [float(val) for val in df_params["LowerBound"].values]
    ub_full = [float(val) for val in df_params["UpperBound"].values]
    def _is_fixed(val):
        if pd.isna(val):
            return False
        if isinstance(val, (bool, np.bool_)):
            return bool(val)
        return str(val).strip().lower() == "true"
    if "Fixed" in df_params.columns:
        fixed_mask = [_is_fixed(v) for v in df_params["Fixed"].values]
    else:
        fixed_mask = [False] * len(param_names)
    n_full = len(param_names)
    free_indices = [i for i, f in enumerate(fixed_mask) if not f]
    fixed_indices = [i for i, f in enumerate(fixed_mask) if f]
    p_free = len(free_indices)
    df_resid = max(1, n_points - p_free)
    # Define model functions
    def mm_func(x, vmax, km):
        return vmax * x / (km + x)
    def exp_func(x, y0, k):
        return y0 * np.exp(-k * x)
    def poly3_func(x, a, b, c, d):
        return a * (x**3) + b * (x**2) + c * x + d
    def gauss_func(x, amp, mean, std):
        return amp * np.exp(-0.5 * ((x - mean) / np.maximum(std, 1e-6))**2)
    def log4p_func(x, bottom, top, ec50, hill):
        safe_x = np.maximum(np.asarray(x, dtype=float), 1e-9)
        safe_ec50 = np.maximum(float(ec50), 1e-9)
        return bottom + (top - bottom) / (1.0 + (safe_ec50 / safe_x)**hill)
    def power_func(x, a, b):
        return a * (np.maximum(x, 1e-9)**b)
    func_lookup = {
        "michaelis_menten": mm_func,
        "exponential_decay": exp_func,
        "polynomial_3": poly3_func,
        "gaussian_peak": gauss_func,
        "logistic_4p": log4p_func,
        "power_law": power_func,
    }
    fit_func = func_lookup.get(active_model)
    if fit_func is None:
        raise ValueError(f"No solver function mapped for model ID '{active_model}'.")
    fit_status = "OPTIMAL"
    error_msg = ""
    popt = np.array(p0_full, dtype=float)
    cov_full = np.zeros((n_full, n_full), dtype=float)
    if p_free == 0:
        fit_status = "OPTIMAL"
    else:
        p0_free = [p0_full[i] for i in free_indices]
        lb_free = [lb_full[i] for i in free_indices]
        ub_free = [ub_full[i] for i in free_indices]
        def wrapper_func(x, *free_params):
            p = list(p0_full)
            for idx, val in zip(free_indices, free_params):
                p[idx] = val
            return fit_func(x, *p)
        try:
            popt_free, pcov_free = curve_fit(
                wrapper_func,
                x_obs,
                y_obs,
                p0=p0_free,
                bounds=(lb_free, ub_free),
                sigma=sigma_eff,
                absolute_sigma=False,
                loss=scipy_loss,
                maxfev=5000,
            )
            for idx, val in zip(free_indices, popt_free):
                popt[idx] = val
            if pcov_free is not None and getattr(pcov_free, "ndim", 0) == 2:
                for i_local, i_orig in enumerate(free_indices):
                    for j_local, j_orig in enumerate(free_indices):
                        cov_full[i_orig, j_orig] = pcov_free[i_local, j_local]
        except Exception as exc:
            fit_status = "FAILED"
            error_msg = str(exc)
            popt = np.array(p0_full, dtype=float)
            cov_full = np.zeros((n_full, n_full), dtype=float)
    y_pred = fit_func(x_obs, *popt)
    residuals = y_obs - y_pred
    sse = float(np.sum(residuals**2))
    sst = float(np.sum((y_obs - np.mean(y_obs))**2))
    r_squared = float(1.0 - (sse / sst)) if sst &gt; 1e-12 else 1.0
    r_squared = max(0.0, min(1.0, r_squared))
    adj_r_squared = float(1.0 - (1.0 - r_squared) * (n_points - 1) / df_resid) if df_resid &gt; 0 else 0.0
    adj_r_squared = max(0.0, min(1.0, adj_r_squared))
    rmse = float(np.sqrt(sse / n_points))
    k_params = p_free
    aic = float(n_points * np.log(max(sse / n_points, 1e-12)) + 2 * k_params)
    bic = float(n_points * np.log(max(sse / n_points, 1e-12)) + k_params * np.log(n_points))
    # Parameter statistics
    t_val = stats.t.ppf((1.0 + conf_level) / 2.0, df_resid) if df_resid &gt; 0 else 1.96
    if fit_status == "OPTIMAL":
        perr = np.sqrt(np.maximum(0.0, np.diag(cov_full)))
        param_records = []
        for idx, name in enumerate(param_names):
            if idx in fixed_indices:
                param_records.append({
                    "Parameter": name,
                    "Estimate": float(p0_full[idx]),
                    "StdError": 0.0,
                    "tStat": 0.0,
                    "pValue": 0.0,
                    "CI_Lower": float(p0_full[idx]),
                    "CI_Upper": float(p0_full[idx]),
                })
            else:
                val = float(popt[idx])
                se = float(perr[idx])
                t_stat = float(val / se) if se &gt; 1e-12 else 0.0
                p_val = float(2.0 * (1.0 - stats.t.cdf(abs(t_stat), df_resid))) if df_resid &gt; 0 and se &gt; 1e-12 else 0.0
                ci_lo = float(val - t_val * se)
                ci_hi = float(val + t_val * se)
                param_records.append({
                    "Parameter": name,
                    "Estimate": val,
                    "StdError": se,
                    "tStat": t_stat,
                    "pValue": p_val,
                    "CI_Lower": ci_lo,
                    "CI_Upper": ci_hi,
                })
    else:
        param_records = []
        for idx, name in enumerate(param_names):
            param_records.append({
                "Parameter": name,
                "Estimate": float(p0_full[idx]),
                "StdError": "",
                "tStat": "",
                "pValue": "",
                "CI_Lower": "",
                "CI_Upper": "",
            })
    df_parameters_output = pd.DataFrame(param_records)
    if len(df_parameters_output) &gt; 11:
        df_parameters_output = df_parameters_output.iloc[:11]
    # Evaluation grid &amp; Pointwise CI band via central differences h = 1e-6
    x_min, x_max = float(np.min(x_obs)), float(np.max(x_obs))
    if abs(x_max - x_min) &lt; 1e-6:
        x_max += 1.0
    x_grid = np.linspace(x_min, x_max, grid_points)
    y_grid = fit_func(x_grid, *popt)
    ci_lower = np.zeros(len(x_grid), dtype=float)
    ci_upper = np.zeros(len(x_grid), dtype=float)
    h_step = 1e-6
    if fit_status == "OPTIMAL" and p_free &gt; 0:
        for i_pt, x_val in enumerate(x_grid):
            grad = np.zeros(n_full, dtype=float)
            for j in range(n_full):
                p_plus = popt.copy()
                p_plus[j] += h_step
                p_minus = popt.copy()
                p_minus[j] -= h_step
                grad[j] = (fit_func(x_val, *p_plus) - fit_func(x_val, *p_minus)) / (2.0 * h_step)
            var_y = float(grad @ cov_full @ grad)
            se_y = float(np.sqrt(max(0.0, var_y)))
            ci_lower[i_pt] = float(y_grid[i_pt] - t_val * se_y)
            ci_upper[i_pt] = float(y_grid[i_pt] + t_val * se_y)
    else:
        ci_lower = y_grid.copy()
        ci_upper = y_grid.copy()
    # Finite differences on Fitted Curve
    derivatives = np.zeros(len(x_grid), dtype=float)
    n_grid = len(x_grid)
    if n_grid &gt;= 2:
        derivatives[0] = (y_grid[1] - y_grid[0]) / (x_grid[1] - x_grid[0])
        derivatives[-1] = (y_grid[-1] - y_grid[-2]) / (x_grid[-1] - x_grid[-2])
        for i in range(1, n_grid - 1):
            derivatives[i] = (y_grid[i+1] - y_grid[i-1]) / (x_grid[i+1] - x_grid[i-1])
    curve_records = []
    for i in range(n_grid):
        curve_records.append({
            "X": float(x_grid[i]),
            "Y_Fitted": float(y_grid[i]),
            "CI_Lower": float(ci_lower[i]),
            "CI_Upper": float(ci_upper[i]),
            "Derivative": float(derivatives[i]),
        })
    df_curve_output = pd.DataFrame(curve_records)
    if len(df_curve_output) &gt; 50:
        df_curve_output = df_curve_output.iloc[:50]
    elapsed_time = time.monotonic() - started_time
    summary_rows = [
        ["Active model", model_label],
        ["Fit status", fit_status],
        ["Family", model_family],
        ["Formula", model_formula],
        ["SSE (Sum of Squared Errors)", round(sse, 8)],
        ["RMSE", round(rmse, 8)],
        ["R-squared", round(r_squared, 7)],
        ["Adjusted R-squared", round(adj_r_squared, 7)],
        ["AIC", round(aic, 4)],
        ["BIC", round(bic, 4)],
        ["Data points", n_points],
        ["Residual DoF", df_resid],
    ]
    df_summary_output = pd.DataFrame(summary_rows, columns=["Metric", "Value"])
    # Diagnostics Suite (7 checks)
    # 1. Model validation
    mv_pass = n_points &gt;= p_free + 1
    mv_sev = "PASS" if mv_pass else "FAIL"
    mv_detail = f"Observations: {n_points}, Free parameters: {p_free}, Fixed: {len(fixed_indices)}, Residual DoF: {df_resid}."
    # 2. Convergence
    if fit_status != "OPTIMAL":
        conv_sev = "FAIL"
        conv_detail = f"Solver failure: {error_msg}" if error_msg else "Solver failed to converge."
    else:
        hit_bounds = []
        for idx in free_indices:
            val = popt[idx]
            low = lb_full[idx]
            high = ub_full[idx]
            if abs(val - low) &lt;= 1e-4 or abs(val - high) &lt;= 1e-4:
                hit_bounds.append(param_names[idx])
        if hit_bounds:
            conv_sev = "WARN"
            conv_detail = f"Parameter {', '.join(hit_bounds)} is at its bound."
        else:
            conv_sev = "PASS"
            conv_detail = "Optimal convergence achieved within parameter bounds."
    # 3. Goodness of fit
    if fit_status != "OPTIMAL":
        gof_sev = "FAIL"
        gof_detail = "Fit failed to converge; goodness-of-fit unavailable."
    elif r_squared &gt;= 0.95:
        gof_sev = "PASS"
        gof_detail = f"R-squared: {r_squared:.4f}, Adjusted R-squared: {adj_r_squared:.4f}."
    elif r_squared &gt;= 0.80:
        gof_sev = "WARN"
        gof_detail = f"R-squared: {r_squared:.4f}, Adjusted R-squared: {adj_r_squared:.4f}."
    else:
        gof_sev = "FAIL"
        gof_detail = f"R-squared: {r_squared:.4f}, Adjusted R-squared: {adj_r_squared:.4f}."
    # 4. Jacobian conditioning
    if fit_status != "OPTIMAL":
        jac_sev = "FAIL"
        jac_detail = "Fit failed to converge; Jacobian conditioning unavailable."
    elif p_free == 0:
        jac_sev = "PASS"
        jac_detail = "All parameters fixed (condition number κ = 1.00)."
    else:
        j_mat = np.zeros((n_points, p_free), dtype=float)
        for col_i, orig_i in enumerate(free_indices):
            p_plus = popt.copy()
            p_plus[orig_i] += h_step
            p_minus = popt.copy()
            p_minus[orig_i] -= h_step
            j_mat[:, col_i] = -(fit_func(x_obs, *p_plus) - fit_func(x_obs, *p_minus)) / (2.0 * h_step)
        col_norms = np.linalg.norm(j_mat, axis=0)
        col_norms = np.maximum(col_norms, 1e-12)
        j_scaled = j_mat / col_norms
        kappa = float(np.linalg.cond(j_scaled))
        if not np.isfinite(kappa):
            kappa = 1e12
        if kappa &lt; 1000.0:
            jac_sev = "PASS"
        elif kappa &lt; 10000.0:
            jac_sev = "WARN"
        else:
            jac_sev = "FAIL"
        jac_detail = f"Scaled Jacobian condition number κ = {kappa:.2f}."
    # 5. Residual normality
    if fit_status != "OPTIMAL":
        norm_sev = "FAIL"
        norm_detail = "Fit failed to converge; residuals unavailable."
    elif n_points &gt;= 3:
        try:
            w_stat, p_shapiro = stats.shapiro(residuals)
            norm_sev = "PASS" if p_shapiro &gt;= 0.05 else "WARN"
            norm_detail = f"Shapiro-Wilk W = {w_stat:.4f}, p-value = {p_shapiro:.4f}."
        except Exception as e_norm:
            norm_sev = "WARN"
            norm_detail = f"Shapiro-Wilk test could not be evaluated: {e_norm}."
    else:
        norm_sev = "WARN"
        norm_detail = "Insufficient observations for Shapiro-Wilk normality test (n &lt; 3)."
    # 6. Residual autocorrelation
    if fit_status != "OPTIMAL":
        dw_sev = "FAIL"
        dw_detail = "Fit failed to converge; residuals unavailable."
    else:
        denom = float(np.sum(residuals**2))
        if denom &gt; 1e-12:
            diff_res = np.diff(residuals)
            dw_stat = float(np.sum(diff_res**2) / denom)
        else:
            dw_stat = 2.0
        if 1.5 &lt;= dw_stat &lt;= 2.5:
            dw_sev = "PASS"
            dw_detail = f"Durbin-Watson statistic d = {dw_stat:.4f} indicates no significant residual autocorrelation."
        elif (1.0 &lt;= dw_stat &lt; 1.5) or (2.5 &lt; dw_stat &lt;= 3.0):
            dw_sev = "WARN"
            dw_detail = f"Durbin-Watson statistic d = {dw_stat:.4f} indicates possible residual autocorrelation."
        else:
            if n_points &lt; 15:
                dw_sev = "WARN"
                if dw_stat &gt; 2.5:
                    dw_detail = f"Durbin-Watson statistic d = {dw_stat:.4f} indicates negative autocorrelation (alternating residual signs in small sample N={n_points})."
                else:
                    dw_detail = f"Durbin-Watson statistic d = {dw_stat:.4f} indicates positive residual autocorrelation."
            else:
                dw_sev = "FAIL"
                dw_detail = f"Durbin-Watson statistic d = {dw_stat:.4f} indicates significant residual autocorrelation."
    # 7. Outlier detection
    if fit_status != "OPTIMAL":
        out_sev = "FAIL"
        out_detail = "Fit failed to converge; outliers unavailable."
    else:
        robust_ctrl = str(ctrl.get("Robust outliers", "Auto")).strip()
        std_res = np.abs(residuals / rmse) if rmse &gt; 1e-12 else np.zeros_like(residuals)
        if robust_ctrl.lower() == "disabled":
            out_sev = "PASS"
            out_detail = "Outlier detection disabled by user."
        elif robust_ctrl.lower() == "strict":
            n_out = int(np.sum(std_res &gt; 2.0))
            if n_out &gt; 0:
                out_sev = "WARN"
                out_detail = f"{n_out} observation(s) exceed 2.0 std residuals."
            else:
                out_sev = "PASS"
                out_detail = "No standardized residuals exceed 2.0 std residuals."
        else:  # Auto
            n_out = int(np.sum(std_res &gt; 2.5))
            if n_out &gt; 0:
                out_sev = "WARN"
                out_detail = f"{n_out} observation(s) exceed 2.5 std residuals."
            else:
                out_sev = "PASS"
                out_detail = "No standardized residuals exceed 2.5 std."
    diag_rows = [
        ["Model validation", mv_sev, mv_detail],
        ["Convergence", conv_sev, conv_detail],
        ["Goodness of fit", gof_sev, gof_detail],
        ["Jacobian conditioning", jac_sev, jac_detail],
        ["Residual normality", norm_sev, norm_detail],
        ["Residual autocorrelation", dw_sev, dw_detail],
        ["Outlier detection", out_sev, out_detail],
    ]
    df_diagnostics_output = pd.DataFrame(diag_rows, columns=["Check", "Severity", "Detail"])
    if len(df_diagnostics_output) &gt; 20:
        df_diagnostics_output = df_diagnostics_output.iloc[:20]
    return (
        aic,
        bic,
        ci_lower,
        ci_upper,
        conf_level,
        df_curve_output,
        df_diagnostics_output,
        df_parameters_output,
        df_resid,
        df_summary_output,
        fit_status,
        model_family,
        model_formula,
        model_label,
        n_points,
        r_squared,
        rmse,
        x_grid,
        x_obs,
        y_grid,
        y_obs,
    )</t>
        </is>
      </c>
      <c r="G5" t="inlineStr">
        <is>
          <t>Format version</t>
        </is>
      </c>
      <c r="H5" s="18" t="inlineStr">
        <is>
          <t>2</t>
        </is>
      </c>
    </row>
    <row r="6">
      <c r="A6" s="18" t="inlineStr">
        <is>
          <t>@app.cell(hide_code=True)
def _(aic, bic, df_resid, fit_status, mo, model_family, model_formula, model_label, n_points, r_squared, rmse):
    mo.md(f"""
    ## Active Fit: {model_label}
    - **Status:** `{fit_status}` | **Family:** {model_family}
    - **R²:** `{r_squared:.4f}` | **RMSE:** `{rmse:.4f}` | **AIC:** `{aic:.2f}`
    - **Points / Residual DoF:** {n_points} / {df_resid}
    Formula: `{model_formula}`
    """)
    return</t>
        </is>
      </c>
      <c r="G6" t="inlineStr">
        <is>
          <t>Saved at</t>
        </is>
      </c>
      <c r="H6" s="18" t="inlineStr">
        <is>
          <t>1970-01-01T00:00:00Z</t>
        </is>
      </c>
    </row>
    <row r="7">
      <c r="A7" s="18" t="inlineStr">
        <is>
          <t>@app.cell(hide_code=True)
def _(ci_lower, ci_upper, conf_level, model_label, plt, x_grid, x_obs, y_grid, y_obs):
    fig, ax = plt.subplots(figsize=(6.0, 3.2))
    ax.fill_between(x_grid, ci_lower, ci_upper, color="#93C5FD", alpha=0.35, label=f"{int(conf_level*100)}% Confidence band")
    ax.plot(x_grid, y_grid, color="#2563EB", linewidth=2.0, label="Fitted curve")
    ax.scatter(x_obs, y_obs, color="#1E3A5F", s=28, label="Observed", zorder=3)
    ax.set_title(f"Fitted Curve: {model_label}", fontsize=11, fontweight="bold", pad=8)
    ax.set_xlabel("X", fontsize=9)
    ax.set_ylabel("Y", fontsize=9)
    ax.grid(True, linestyle="--", alpha=0.3)
    ax.legend(fontsize=8, framealpha=0.9)
    fig.tight_layout()
    fig
    return</t>
        </is>
      </c>
      <c r="G7" t="inlineStr">
        <is>
          <t>Source SHA-256</t>
        </is>
      </c>
      <c r="H7" s="18" t="inlineStr">
        <is>
          <t>037598c192e1dbb5745df91ed2eb2549b5303d3ba7e696633ee1c66fa2948b40</t>
        </is>
      </c>
    </row>
    <row r="8">
      <c r="A8" s="18" t="inlineStr">
        <is>
          <t>@app.cell
def _(
    bf,
    df_curve_output,
    df_diagnostics_output,
    df_parameters_output,
    df_summary_output,
):
    publication = bf.publish(
        outputs={
            "summary": df_summary_output,
            "parameters": df_parameters_output,
            "curve": df_curve_output,
            "diagnostics": df_diagnostics_output,
        }
    )
    publication
    return (publication,)</t>
        </is>
      </c>
      <c r="G8" t="inlineStr">
        <is>
          <t>Engine</t>
        </is>
      </c>
      <c r="H8" s="18" t="inlineStr">
        <is>
          <t>python</t>
        </is>
      </c>
    </row>
    <row r="9">
      <c r="G9" t="inlineStr">
        <is>
          <t>Notebook header</t>
        </is>
      </c>
      <c r="H9" s="18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8" t="inlineStr">
        <is>
          <t>curve-fitting-toolbox</t>
        </is>
      </c>
    </row>
    <row r="11">
      <c r="G11" t="inlineStr">
        <is>
          <t>Template version</t>
        </is>
      </c>
      <c r="H11" s="18" t="inlineStr">
        <is>
          <t>rt-6f8f82f27c170c544b7f</t>
        </is>
      </c>
    </row>
    <row r="12">
      <c r="G12" t="inlineStr">
        <is>
          <t>Workbook instance ID</t>
        </is>
      </c>
      <c r="H12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