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shboard" sheetId="1" state="visible" r:id="rId4"/>
    <s:sheet name="Bank Statement" sheetId="2" state="visible" r:id="rId5"/>
    <s:sheet name="GL Transactions" sheetId="3" state="visible" r:id="rId6"/>
    <s:sheet name="Reconciled" sheetId="4" state="visible" r:id="rId7"/>
    <s:sheet name="_BOARDFLARE" sheetId="5" state="veryHidden" r:id="rId8"/>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3">
    <numFmt numFmtId="164" formatCode="$#,##0.00;[Red]-$#,##0.00"/>
    <numFmt numFmtId="165" formatCode="0.0%"/>
    <numFmt numFmtId="166" formatCode="yyyy-mm-dd"/>
  </numFmts>
  <fonts count="9">
    <font>
      <name val="Calibri"/>
      <family val="2"/>
      <color theme="1"/>
      <sz val="11"/>
      <scheme val="minor"/>
    </font>
    <font>
      <b val="1"/>
      <color rgb="FFFFFFFF"/>
      <sz val="18"/>
    </font>
    <font>
      <color rgb="FFDCE8F5"/>
      <sz val="11"/>
    </font>
    <font>
      <b val="1"/>
      <color rgb="FFFFFFFF"/>
      <sz val="11"/>
    </font>
    <font>
      <b val="1"/>
      <color rgb="FF14532D"/>
      <sz val="10"/>
    </font>
    <font>
      <b val="1"/>
      <color rgb="FF334155"/>
      <sz val="10"/>
    </font>
    <font>
      <color rgb="FF14532D"/>
      <sz val="10"/>
    </font>
    <font>
      <color rgb="FF0F172A"/>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8EEF5"/>
      </patternFill>
    </fill>
    <fill>
      <patternFill patternType="solid">
        <fgColor rgb="FFECFDF3"/>
      </patternFill>
    </fill>
    <fill>
      <patternFill patternType="solid">
        <fgColor rgb="FFEAF4FF"/>
      </patternFill>
    </fill>
  </fills>
  <borders count="9">
    <border>
      <left/>
      <right/>
      <top/>
      <bottom/>
      <diagonal/>
    </border>
    <border>
      <bottom style="thin">
        <color rgb="FF86C9A3"/>
      </bottom>
    </border>
    <border>
      <bottom style="thin">
        <color rgb="FFAAB8C7"/>
      </bottom>
    </border>
    <border>
      <bottom style="thin">
        <color rgb="FFC6E8D3"/>
      </bottom>
    </border>
    <border>
      <bottom style="thin">
        <color rgb="FFE2E8F0"/>
      </bottom>
    </border>
    <border>
      <left style="thin">
        <color rgb="FF7BA7D1"/>
      </left>
      <right style="thin">
        <color rgb="FF7BA7D1"/>
      </right>
      <top style="thin">
        <color rgb="FF7BA7D1"/>
      </top>
      <bottom style="thin">
        <color rgb="FF7BA7D1"/>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8" fillId="0" borderId="0" applyAlignment="1" pivotButton="0" quotePrefix="0" xfId="0">
      <alignment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4" fontId="6" fillId="6" borderId="3" applyAlignment="1" pivotButton="0" quotePrefix="0" xfId="0">
      <alignment vertical="center" wrapText="1"/>
    </xf>
    <xf numFmtId="3" fontId="6" fillId="6" borderId="3" applyAlignment="1" pivotButton="0" quotePrefix="0" xfId="0">
      <alignment vertical="center" wrapText="1"/>
    </xf>
    <xf numFmtId="0" fontId="7" fillId="0" borderId="4" applyAlignment="1" pivotButton="0" quotePrefix="0" xfId="0">
      <alignment vertical="center" wrapText="1"/>
    </xf>
    <xf numFmtId="3" fontId="7" fillId="7" borderId="5" applyAlignment="1" pivotButton="0" quotePrefix="0" xfId="0">
      <alignment vertical="center"/>
    </xf>
    <xf numFmtId="164" fontId="7" fillId="7" borderId="5" applyAlignment="1" pivotButton="0" quotePrefix="0" xfId="0">
      <alignment vertical="center"/>
    </xf>
    <xf numFmtId="165" fontId="7" fillId="7" borderId="5" applyAlignment="1" pivotButton="0" quotePrefix="0" xfId="0">
      <alignment vertical="center"/>
    </xf>
    <xf numFmtId="165" fontId="6" fillId="6" borderId="3" applyAlignment="1" pivotButton="0" quotePrefix="0" xfId="0">
      <alignment vertical="center" wrapText="1"/>
    </xf>
    <xf numFmtId="164" fontId="6" fillId="6" borderId="3" applyAlignment="1" pivotButton="0" quotePrefix="0" xfId="0">
      <alignment vertical="center" wrapText="1"/>
    </xf>
    <xf numFmtId="4" fontId="6" fillId="0" borderId="0" applyAlignment="1" pivotButton="0" quotePrefix="0" xfId="0">
      <alignment vertical="center" wrapText="1"/>
    </xf>
    <xf numFmtId="166" fontId="6" fillId="0" borderId="0" applyAlignment="1" pivotButton="0" quotePrefix="0" xfId="0">
      <alignment vertical="center" wrapText="1"/>
    </xf>
    <xf numFmtId="164" fontId="6" fillId="0" borderId="0" applyAlignment="1" pivotButton="0" quotePrefix="0" xfId="0">
      <alignment vertical="center" wrapText="1"/>
    </xf>
    <xf numFmtId="0" fontId="7" fillId="7" borderId="6" applyAlignment="1" pivotButton="0" quotePrefix="0" xfId="0">
      <alignment vertical="center" wrapText="1"/>
    </xf>
    <xf numFmtId="0" fontId="7" fillId="7" borderId="7" applyAlignment="1" pivotButton="0" quotePrefix="0" xfId="0">
      <alignment vertical="center" wrapText="1"/>
    </xf>
    <xf numFmtId="0" fontId="7" fillId="7" borderId="8" applyAlignment="1" pivotButton="0" quotePrefix="0" xfId="0">
      <alignment vertical="center" wrapText="1"/>
    </xf>
    <xf numFmtId="165" fontId="6" fillId="0" borderId="0" applyAlignment="1" pivotButton="0" quotePrefix="0" xfId="0">
      <alignment vertical="center" wrapText="1"/>
    </xf>
    <xf numFmtId="3" fontId="6" fillId="0" borderId="0"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G40"/>
  <s:sheetViews>
    <s:sheetView showGridLines="0" zoomScale="90" workbookViewId="0">
      <s:selection activeCell="A1" sqref="A1"/>
    </s:sheetView>
  </s:sheetViews>
  <s:sheetFormatPr baseColWidth="8" defaultRowHeight="15"/>
  <s:cols>
    <s:col width="15" customWidth="1" min="1" max="1"/>
    <s:col width="12.5" customWidth="1" min="2" max="2"/>
    <s:col width="21.88" customWidth="1" min="3" max="3"/>
    <s:col width="13.13" customWidth="1" min="4" max="4"/>
    <s:col width="13.13" customWidth="1" min="5" max="5"/>
    <s:col width="13.13" customWidth="1" min="6" max="6"/>
    <s:col width="25.63" customWidth="1" min="7" max="7"/>
  </s:cols>
  <s:sheetData>
    <s:row r="1" ht="25.5" customHeight="1">
      <s:c r="A1" s="1" t="inlineStr">
        <s:is>
          <s:t>Bank Reconciliation Exception Review</s:t>
        </s:is>
      </s:c>
    </s:row>
    <s:row r="2" ht="31.5" customHeight="1">
      <s:c r="A2" s="2" t="inlineStr">
        <s:is>
          <s:t>Match bank activity to the general ledger with explicit date, amount, and confidence policies; route unresolved items to a review queue.</s:t>
        </s:is>
      </s:c>
    </s:row>
    <s:row r="3" ht="22.5" customHeight="1">
      <s:c r="A3" s="3" t="inlineStr">
        <s:is>
          <s:t>Python outputs are green-accented; blue cells are durable Excel policy inputs. Review exceptions before any posting or approval action.</s:t>
        </s:is>
      </s:c>
    </s:row>
    <s:row r="4" ht="18" customHeight="1">
      <s:c r="A4" s="4" t="inlineStr">
        <s:is>
          <s:t>Reconciliation status</s:t>
        </s:is>
      </s:c>
      <s:c r="C4" s="4" t="inlineStr">
        <s:is>
          <s:t>Matching policy</s:t>
        </s:is>
      </s:c>
    </s:row>
    <s:row r="5" ht="24" customHeight="1">
      <s:c r="A5" s="5" cm="1">
        <s:f t="array" ref="A5:B14">_xldudf_BF_OUTPUT("summary")</s:f>
      </s:c>
      <s:c r="B5" s="5"/>
      <s:c r="C5" s="6" t="inlineStr">
        <s:is>
          <s:t>Control</s:t>
        </s:is>
      </s:c>
      <s:c r="D5" s="6" t="inlineStr">
        <s:is>
          <s:t>Value</s:t>
        </s:is>
      </s:c>
    </s:row>
    <s:row r="6" ht="24" customHeight="1">
      <s:c r="A6" s="7"/>
      <s:c r="B6" s="8"/>
      <s:c r="C6" s="9" t="inlineStr">
        <s:is>
          <s:t>Date tolerance (days)</s:t>
        </s:is>
      </s:c>
      <s:c r="D6" s="10" t="n">
        <s:v>2</s:v>
      </s:c>
    </s:row>
    <s:row r="7" ht="24" customHeight="1">
      <s:c r="A7" s="7"/>
      <s:c r="B7" s="8"/>
      <s:c r="C7" s="9" t="inlineStr">
        <s:is>
          <s:t>Amount tolerance ($)</s:t>
        </s:is>
      </s:c>
      <s:c r="D7" s="11" t="n">
        <s:v>1</s:v>
      </s:c>
    </s:row>
    <s:row r="8" ht="24" customHeight="1">
      <s:c r="A8" s="7"/>
      <s:c r="B8" s="8"/>
      <s:c r="C8" s="9" t="inlineStr">
        <s:is>
          <s:t>Auto-match confidence</s:t>
        </s:is>
      </s:c>
      <s:c r="D8" s="12" t="n">
        <s:v>0.72</s:v>
      </s:c>
    </s:row>
    <s:row r="9" ht="24" customHeight="1">
      <s:c r="A9" s="7"/>
      <s:c r="B9" s="8"/>
    </s:row>
    <s:row r="10" ht="24" customHeight="1">
      <s:c r="A10" s="7"/>
      <s:c r="B10" s="8"/>
    </s:row>
    <s:row r="11" ht="24" customHeight="1">
      <s:c r="A11" s="7"/>
      <s:c r="B11" s="8"/>
    </s:row>
    <s:row r="12" ht="24" customHeight="1">
      <s:c r="A12" s="7"/>
      <s:c r="B12" s="8"/>
    </s:row>
    <s:row r="13" ht="24" customHeight="1">
      <s:c r="A13" s="7"/>
      <s:c r="B13" s="13"/>
    </s:row>
    <s:row r="14" ht="24" customHeight="1">
      <s:c r="A14" s="7"/>
      <s:c r="B14" s="14"/>
    </s:row>
    <s:row r="15" ht="18" customHeight="1"/>
    <s:row r="16" ht="18" customHeight="1">
      <s:c r="A16" s="4" t="inlineStr">
        <s:is>
          <s:t>Exception review queue</s:t>
        </s:is>
      </s:c>
    </s:row>
    <s:row r="17" ht="24" customHeight="1">
      <s:c r="A17" s="5" cm="1">
        <s:f t="array" ref="A17:G40">_xldudf_BF_OUTPUT("exceptions")</s:f>
      </s:c>
      <s:c r="B17" s="5"/>
      <s:c r="C17" s="5"/>
      <s:c r="D17" s="5"/>
      <s:c r="E17" s="5"/>
      <s:c r="F17" s="5"/>
      <s:c r="G17" s="5"/>
    </s:row>
    <s:row r="18" ht="24" customHeight="1">
      <s:c r="A18" s="15"/>
      <s:c r="B18" s="15"/>
      <s:c r="C18" s="16"/>
      <s:c r="D18" s="15"/>
      <s:c r="E18" s="17"/>
      <s:c r="F18" s="15"/>
      <s:c r="G18" s="15"/>
    </s:row>
    <s:row r="19" ht="24" customHeight="1">
      <s:c r="A19" s="15"/>
      <s:c r="B19" s="15"/>
      <s:c r="C19" s="16"/>
      <s:c r="D19" s="15"/>
      <s:c r="E19" s="17"/>
      <s:c r="F19" s="15"/>
      <s:c r="G19" s="15"/>
    </s:row>
    <s:row r="20" ht="24" customHeight="1">
      <s:c r="A20" s="15"/>
      <s:c r="B20" s="15"/>
      <s:c r="C20" s="16"/>
      <s:c r="D20" s="15"/>
      <s:c r="E20" s="17"/>
      <s:c r="F20" s="15"/>
      <s:c r="G20" s="15"/>
    </s:row>
    <s:row r="21" ht="24" customHeight="1">
      <s:c r="A21" s="15"/>
      <s:c r="B21" s="15"/>
      <s:c r="C21" s="16"/>
      <s:c r="D21" s="15"/>
      <s:c r="E21" s="17"/>
      <s:c r="F21" s="15"/>
      <s:c r="G21" s="15"/>
    </s:row>
    <s:row r="22" ht="24" customHeight="1">
      <s:c r="A22" s="15"/>
      <s:c r="B22" s="15"/>
      <s:c r="C22" s="16"/>
      <s:c r="D22" s="15"/>
      <s:c r="E22" s="17"/>
      <s:c r="F22" s="15"/>
      <s:c r="G22" s="15"/>
    </s:row>
    <s:row r="23" ht="24" customHeight="1">
      <s:c r="A23" s="15"/>
      <s:c r="B23" s="15"/>
      <s:c r="C23" s="16"/>
      <s:c r="D23" s="15"/>
      <s:c r="E23" s="17"/>
      <s:c r="F23" s="15"/>
      <s:c r="G23" s="15"/>
    </s:row>
    <s:row r="24" ht="24" customHeight="1">
      <s:c r="A24" s="15"/>
      <s:c r="B24" s="15"/>
      <s:c r="C24" s="16"/>
      <s:c r="D24" s="15"/>
      <s:c r="E24" s="17"/>
      <s:c r="F24" s="15"/>
      <s:c r="G24" s="15"/>
    </s:row>
    <s:row r="25" ht="24" customHeight="1">
      <s:c r="A25" s="15"/>
      <s:c r="B25" s="15"/>
      <s:c r="C25" s="16"/>
      <s:c r="D25" s="15"/>
      <s:c r="E25" s="17"/>
      <s:c r="F25" s="15"/>
      <s:c r="G25" s="15"/>
    </s:row>
    <s:row r="26" ht="24" customHeight="1">
      <s:c r="A26" s="15"/>
      <s:c r="B26" s="15"/>
      <s:c r="C26" s="16"/>
      <s:c r="D26" s="15"/>
      <s:c r="E26" s="17"/>
      <s:c r="F26" s="15"/>
      <s:c r="G26" s="15"/>
    </s:row>
    <s:row r="27" ht="24" customHeight="1">
      <s:c r="A27" s="15"/>
      <s:c r="B27" s="15"/>
      <s:c r="C27" s="16"/>
      <s:c r="D27" s="15"/>
      <s:c r="E27" s="17"/>
      <s:c r="F27" s="15"/>
      <s:c r="G27" s="15"/>
    </s:row>
    <s:row r="28" ht="24" customHeight="1">
      <s:c r="A28" s="15"/>
      <s:c r="B28" s="15"/>
      <s:c r="C28" s="16"/>
      <s:c r="D28" s="15"/>
      <s:c r="E28" s="17"/>
      <s:c r="F28" s="15"/>
      <s:c r="G28" s="15"/>
    </s:row>
    <s:row r="29" ht="24" customHeight="1">
      <s:c r="A29" s="15"/>
      <s:c r="B29" s="15"/>
      <s:c r="C29" s="16"/>
      <s:c r="D29" s="15"/>
      <s:c r="E29" s="17"/>
      <s:c r="F29" s="15"/>
      <s:c r="G29" s="15"/>
    </s:row>
    <s:row r="30" ht="24" customHeight="1">
      <s:c r="A30" s="15"/>
      <s:c r="B30" s="15"/>
      <s:c r="C30" s="16"/>
      <s:c r="D30" s="15"/>
      <s:c r="E30" s="17"/>
      <s:c r="F30" s="15"/>
      <s:c r="G30" s="15"/>
    </s:row>
    <s:row r="31" ht="24" customHeight="1">
      <s:c r="A31" s="15"/>
      <s:c r="B31" s="15"/>
      <s:c r="C31" s="16"/>
      <s:c r="D31" s="15"/>
      <s:c r="E31" s="17"/>
      <s:c r="F31" s="15"/>
      <s:c r="G31" s="15"/>
    </s:row>
    <s:row r="32" ht="24" customHeight="1">
      <s:c r="A32" s="15"/>
      <s:c r="B32" s="15"/>
      <s:c r="C32" s="16"/>
      <s:c r="D32" s="15"/>
      <s:c r="E32" s="17"/>
      <s:c r="F32" s="15"/>
      <s:c r="G32" s="15"/>
    </s:row>
    <s:row r="33" ht="24" customHeight="1">
      <s:c r="A33" s="15"/>
      <s:c r="B33" s="15"/>
      <s:c r="C33" s="16"/>
      <s:c r="D33" s="15"/>
      <s:c r="E33" s="17"/>
      <s:c r="F33" s="15"/>
      <s:c r="G33" s="15"/>
    </s:row>
    <s:row r="34" ht="24" customHeight="1">
      <s:c r="A34" s="15"/>
      <s:c r="B34" s="15"/>
      <s:c r="C34" s="16"/>
      <s:c r="D34" s="15"/>
      <s:c r="E34" s="17"/>
      <s:c r="F34" s="15"/>
      <s:c r="G34" s="15"/>
    </s:row>
    <s:row r="35" ht="24" customHeight="1">
      <s:c r="A35" s="15"/>
      <s:c r="B35" s="15"/>
      <s:c r="C35" s="16"/>
      <s:c r="D35" s="15"/>
      <s:c r="E35" s="17"/>
      <s:c r="F35" s="15"/>
      <s:c r="G35" s="15"/>
    </s:row>
    <s:row r="36" ht="24" customHeight="1">
      <s:c r="A36" s="15"/>
      <s:c r="B36" s="15"/>
      <s:c r="C36" s="16"/>
      <s:c r="D36" s="15"/>
      <s:c r="E36" s="17"/>
      <s:c r="F36" s="15"/>
      <s:c r="G36" s="15"/>
    </s:row>
    <s:row r="37" ht="24" customHeight="1">
      <s:c r="A37" s="15"/>
      <s:c r="B37" s="15"/>
      <s:c r="C37" s="16"/>
      <s:c r="D37" s="15"/>
      <s:c r="E37" s="17"/>
      <s:c r="F37" s="15"/>
      <s:c r="G37" s="15"/>
    </s:row>
    <s:row r="38" ht="24" customHeight="1">
      <s:c r="A38" s="15"/>
      <s:c r="B38" s="15"/>
      <s:c r="C38" s="16"/>
      <s:c r="D38" s="15"/>
      <s:c r="E38" s="17"/>
      <s:c r="F38" s="15"/>
      <s:c r="G38" s="15"/>
    </s:row>
    <s:row r="39" ht="24" customHeight="1">
      <s:c r="A39" s="15"/>
      <s:c r="B39" s="15"/>
      <s:c r="C39" s="16"/>
      <s:c r="D39" s="15"/>
      <s:c r="E39" s="17"/>
      <s:c r="F39" s="15"/>
      <s:c r="G39" s="15"/>
    </s:row>
    <s:row r="40" ht="24" customHeight="1">
      <s:c r="A40" s="15"/>
      <s:c r="B40" s="15"/>
      <s:c r="C40" s="16"/>
      <s:c r="D40" s="15"/>
      <s:c r="E40" s="17"/>
      <s:c r="F40" s="15"/>
      <s:c r="G40" s="15"/>
    </s:row>
  </s:sheetData>
  <s:mergeCells count="6">
    <s:mergeCell ref="A4:B4"/>
    <s:mergeCell ref="A1:G1"/>
    <s:mergeCell ref="A3:G3"/>
    <s:mergeCell ref="A2:G2"/>
    <s:mergeCell ref="A16:G16"/>
    <s:mergeCell ref="C4:D4"/>
  </s:mergeCell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F16"/>
  <sheetViews>
    <sheetView showGridLines="0" zoomScale="100" workbookViewId="0">
      <selection activeCell="A1" sqref="A1"/>
    </sheetView>
  </sheetViews>
  <sheetFormatPr baseColWidth="8" defaultRowHeight="15"/>
  <cols>
    <col width="11.25" customWidth="1" min="1" max="1"/>
    <col width="14.38" customWidth="1" min="2" max="2"/>
    <col width="32.5" customWidth="1" min="3" max="3"/>
    <col width="15.63" customWidth="1" min="4" max="4"/>
    <col width="11.25" customWidth="1" min="5" max="5"/>
    <col width="11.25" customWidth="1" min="6" max="6"/>
  </cols>
  <sheetData>
    <row r="1" ht="25.5" customHeight="1">
      <c r="A1" s="1" t="inlineStr">
        <is>
          <t>Bank statement activity</t>
        </is>
      </c>
    </row>
    <row r="2" ht="31.5" customHeight="1">
      <c r="A2" s="2" t="inlineStr">
        <is>
          <t>Bank-side transactions to reconcile. Blue cells are fixture inputs that can be edited in the live workbook.</t>
        </is>
      </c>
    </row>
    <row r="3" ht="18" customHeight="1"/>
    <row r="4" ht="18" customHeight="1">
      <c r="A4" s="4" t="inlineStr">
        <is>
          <t>Reconciliation inputs</t>
        </is>
      </c>
    </row>
    <row r="5" ht="18" customHeight="1">
      <c r="A5" s="6" t="inlineStr">
        <is>
          <t>Bank ID</t>
        </is>
      </c>
      <c r="B5" s="6" t="inlineStr">
        <is>
          <t>Date</t>
        </is>
      </c>
      <c r="C5" s="6" t="inlineStr">
        <is>
          <t>Description</t>
        </is>
      </c>
      <c r="D5" s="6" t="inlineStr">
        <is>
          <t>Amount ($)</t>
        </is>
      </c>
    </row>
    <row r="6" ht="18" customHeight="1">
      <c r="A6" s="18" t="inlineStr">
        <is>
          <t>B001</t>
        </is>
      </c>
      <c r="B6" s="19" t="inlineStr">
        <is>
          <t>2026-08-01</t>
        </is>
      </c>
      <c r="C6" s="20" t="inlineStr">
        <is>
          <t>Customer A ACH</t>
        </is>
      </c>
      <c r="D6" s="11" t="n">
        <v>12500</v>
      </c>
    </row>
    <row r="7" ht="18" customHeight="1">
      <c r="A7" s="18" t="inlineStr">
        <is>
          <t>B002</t>
        </is>
      </c>
      <c r="B7" s="19" t="inlineStr">
        <is>
          <t>2026-08-02</t>
        </is>
      </c>
      <c r="C7" s="20" t="inlineStr">
        <is>
          <t>Payroll processor</t>
        </is>
      </c>
      <c r="D7" s="11" t="n">
        <v>-8400</v>
      </c>
    </row>
    <row r="8" ht="18" customHeight="1">
      <c r="A8" s="18" t="inlineStr">
        <is>
          <t>B003</t>
        </is>
      </c>
      <c r="B8" s="19" t="inlineStr">
        <is>
          <t>2026-08-03</t>
        </is>
      </c>
      <c r="C8" s="20" t="inlineStr">
        <is>
          <t>Vendor Atlas payment</t>
        </is>
      </c>
      <c r="D8" s="11" t="n">
        <v>-2250</v>
      </c>
    </row>
    <row r="9" ht="18" customHeight="1">
      <c r="A9" s="18" t="inlineStr">
        <is>
          <t>B004</t>
        </is>
      </c>
      <c r="B9" s="19" t="inlineStr">
        <is>
          <t>2026-08-04</t>
        </is>
      </c>
      <c r="C9" s="20" t="inlineStr">
        <is>
          <t>Customer B ACH</t>
        </is>
      </c>
      <c r="D9" s="11" t="n">
        <v>7890.25</v>
      </c>
    </row>
    <row r="10" ht="18" customHeight="1">
      <c r="A10" s="18" t="inlineStr">
        <is>
          <t>B005</t>
        </is>
      </c>
      <c r="B10" s="19" t="inlineStr">
        <is>
          <t>2026-08-05</t>
        </is>
      </c>
      <c r="C10" s="20" t="inlineStr">
        <is>
          <t>Bank service fee</t>
        </is>
      </c>
      <c r="D10" s="11" t="n">
        <v>-35</v>
      </c>
    </row>
    <row r="11" ht="18" customHeight="1">
      <c r="A11" s="18" t="inlineStr">
        <is>
          <t>B006</t>
        </is>
      </c>
      <c r="B11" s="19" t="inlineStr">
        <is>
          <t>2026-08-06</t>
        </is>
      </c>
      <c r="C11" s="20" t="inlineStr">
        <is>
          <t>Cloud subscription</t>
        </is>
      </c>
      <c r="D11" s="11" t="n">
        <v>-499</v>
      </c>
    </row>
    <row r="12" ht="18" customHeight="1">
      <c r="A12" s="18" t="inlineStr">
        <is>
          <t>B007</t>
        </is>
      </c>
      <c r="B12" s="19" t="inlineStr">
        <is>
          <t>2026-08-08</t>
        </is>
      </c>
      <c r="C12" s="20" t="inlineStr">
        <is>
          <t>Customer C wire</t>
        </is>
      </c>
      <c r="D12" s="11" t="n">
        <v>15000</v>
      </c>
    </row>
    <row r="13" ht="18" customHeight="1">
      <c r="A13" s="18" t="inlineStr">
        <is>
          <t>B008</t>
        </is>
      </c>
      <c r="B13" s="19" t="inlineStr">
        <is>
          <t>2026-08-09</t>
        </is>
      </c>
      <c r="C13" s="20" t="inlineStr">
        <is>
          <t>Vendor Delta payment</t>
        </is>
      </c>
      <c r="D13" s="11" t="n">
        <v>-3100</v>
      </c>
    </row>
    <row r="14" ht="18" customHeight="1">
      <c r="A14" s="18" t="inlineStr">
        <is>
          <t>B009</t>
        </is>
      </c>
      <c r="B14" s="19" t="inlineStr">
        <is>
          <t>2026-08-10</t>
        </is>
      </c>
      <c r="C14" s="20" t="inlineStr">
        <is>
          <t>Tax payment</t>
        </is>
      </c>
      <c r="D14" s="11" t="n">
        <v>-4200</v>
      </c>
    </row>
    <row r="15" ht="18" customHeight="1">
      <c r="A15" s="18" t="inlineStr">
        <is>
          <t>B010</t>
        </is>
      </c>
      <c r="B15" s="19" t="inlineStr">
        <is>
          <t>2026-08-11</t>
        </is>
      </c>
      <c r="C15" s="20" t="inlineStr">
        <is>
          <t>Card settlement</t>
        </is>
      </c>
      <c r="D15" s="11" t="n">
        <v>6425.5</v>
      </c>
    </row>
    <row r="16" ht="18" customHeight="1">
      <c r="A16" s="18" t="inlineStr">
        <is>
          <t>B011</t>
        </is>
      </c>
      <c r="B16" s="19" t="inlineStr">
        <is>
          <t>2026-08-12</t>
        </is>
      </c>
      <c r="C16" s="20" t="inlineStr">
        <is>
          <t>Cash deposit branch</t>
        </is>
      </c>
      <c r="D16" s="11" t="n">
        <v>950</v>
      </c>
    </row>
  </sheetData>
  <mergeCells count="3">
    <mergeCell ref="A2:F2"/>
    <mergeCell ref="A4:D4"/>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showGridLines="0" zoomScale="100" workbookViewId="0">
      <selection activeCell="A1" sqref="A1"/>
    </sheetView>
  </sheetViews>
  <sheetFormatPr baseColWidth="8" defaultRowHeight="15"/>
  <cols>
    <col width="11.25" customWidth="1" min="1" max="1"/>
    <col width="14.38" customWidth="1" min="2" max="2"/>
    <col width="32.5" customWidth="1" min="3" max="3"/>
    <col width="15.63" customWidth="1" min="4" max="4"/>
    <col width="11.25" customWidth="1" min="5" max="5"/>
    <col width="11.25" customWidth="1" min="6" max="6"/>
  </cols>
  <sheetData>
    <row r="1" ht="25.5" customHeight="1">
      <c r="A1" s="1" t="inlineStr">
        <is>
          <t>General ledger transactions</t>
        </is>
      </c>
    </row>
    <row r="2" ht="31.5" customHeight="1">
      <c r="A2" s="2" t="inlineStr">
        <is>
          <t>Ledger-side transactions to reconcile against bank activity using the policy on Dashboard.</t>
        </is>
      </c>
    </row>
    <row r="3" ht="18" customHeight="1"/>
    <row r="4" ht="18" customHeight="1">
      <c r="A4" s="4" t="inlineStr">
        <is>
          <t>Reconciliation inputs</t>
        </is>
      </c>
    </row>
    <row r="5" ht="18" customHeight="1">
      <c r="A5" s="6" t="inlineStr">
        <is>
          <t>GL ID</t>
        </is>
      </c>
      <c r="B5" s="6" t="inlineStr">
        <is>
          <t>Date</t>
        </is>
      </c>
      <c r="C5" s="6" t="inlineStr">
        <is>
          <t>Description</t>
        </is>
      </c>
      <c r="D5" s="6" t="inlineStr">
        <is>
          <t>Amount ($)</t>
        </is>
      </c>
    </row>
    <row r="6" ht="18" customHeight="1">
      <c r="A6" s="18" t="inlineStr">
        <is>
          <t>G001</t>
        </is>
      </c>
      <c r="B6" s="19" t="inlineStr">
        <is>
          <t>2026-08-01</t>
        </is>
      </c>
      <c r="C6" s="20" t="inlineStr">
        <is>
          <t>Customer A ACH</t>
        </is>
      </c>
      <c r="D6" s="11" t="n">
        <v>12500</v>
      </c>
    </row>
    <row r="7" ht="18" customHeight="1">
      <c r="A7" s="18" t="inlineStr">
        <is>
          <t>G002</t>
        </is>
      </c>
      <c r="B7" s="19" t="inlineStr">
        <is>
          <t>2026-08-02</t>
        </is>
      </c>
      <c r="C7" s="20" t="inlineStr">
        <is>
          <t>Payroll processor</t>
        </is>
      </c>
      <c r="D7" s="11" t="n">
        <v>-8400</v>
      </c>
    </row>
    <row r="8" ht="18" customHeight="1">
      <c r="A8" s="18" t="inlineStr">
        <is>
          <t>G003</t>
        </is>
      </c>
      <c r="B8" s="19" t="inlineStr">
        <is>
          <t>2026-08-04</t>
        </is>
      </c>
      <c r="C8" s="20" t="inlineStr">
        <is>
          <t>Atlas invoice payment</t>
        </is>
      </c>
      <c r="D8" s="11" t="n">
        <v>-2250</v>
      </c>
    </row>
    <row r="9" ht="18" customHeight="1">
      <c r="A9" s="18" t="inlineStr">
        <is>
          <t>G004</t>
        </is>
      </c>
      <c r="B9" s="19" t="inlineStr">
        <is>
          <t>2026-08-04</t>
        </is>
      </c>
      <c r="C9" s="20" t="inlineStr">
        <is>
          <t>Customer B receipt</t>
        </is>
      </c>
      <c r="D9" s="11" t="n">
        <v>7890</v>
      </c>
    </row>
    <row r="10" ht="18" customHeight="1">
      <c r="A10" s="18" t="inlineStr">
        <is>
          <t>G005</t>
        </is>
      </c>
      <c r="B10" s="19" t="inlineStr">
        <is>
          <t>2026-08-05</t>
        </is>
      </c>
      <c r="C10" s="20" t="inlineStr">
        <is>
          <t>Bank service fee</t>
        </is>
      </c>
      <c r="D10" s="11" t="n">
        <v>-35</v>
      </c>
    </row>
    <row r="11" ht="18" customHeight="1">
      <c r="A11" s="18" t="inlineStr">
        <is>
          <t>G006</t>
        </is>
      </c>
      <c r="B11" s="19" t="inlineStr">
        <is>
          <t>2026-08-06</t>
        </is>
      </c>
      <c r="C11" s="20" t="inlineStr">
        <is>
          <t>Cloud subscription</t>
        </is>
      </c>
      <c r="D11" s="11" t="n">
        <v>-499</v>
      </c>
    </row>
    <row r="12" ht="18" customHeight="1">
      <c r="A12" s="18" t="inlineStr">
        <is>
          <t>G007</t>
        </is>
      </c>
      <c r="B12" s="19" t="inlineStr">
        <is>
          <t>2026-08-07</t>
        </is>
      </c>
      <c r="C12" s="20" t="inlineStr">
        <is>
          <t>Customer C wire</t>
        </is>
      </c>
      <c r="D12" s="11" t="n">
        <v>15000</v>
      </c>
    </row>
    <row r="13" ht="18" customHeight="1">
      <c r="A13" s="18" t="inlineStr">
        <is>
          <t>G008</t>
        </is>
      </c>
      <c r="B13" s="19" t="inlineStr">
        <is>
          <t>2026-08-09</t>
        </is>
      </c>
      <c r="C13" s="20" t="inlineStr">
        <is>
          <t>Vendor Delta payment</t>
        </is>
      </c>
      <c r="D13" s="11" t="n">
        <v>-3100</v>
      </c>
    </row>
    <row r="14" ht="18" customHeight="1">
      <c r="A14" s="18" t="inlineStr">
        <is>
          <t>G009</t>
        </is>
      </c>
      <c r="B14" s="19" t="inlineStr">
        <is>
          <t>2026-08-10</t>
        </is>
      </c>
      <c r="C14" s="20" t="inlineStr">
        <is>
          <t>Tax payment</t>
        </is>
      </c>
      <c r="D14" s="11" t="n">
        <v>-4200</v>
      </c>
    </row>
    <row r="15" ht="18" customHeight="1">
      <c r="A15" s="18" t="inlineStr">
        <is>
          <t>G010</t>
        </is>
      </c>
      <c r="B15" s="19" t="inlineStr">
        <is>
          <t>2026-08-11</t>
        </is>
      </c>
      <c r="C15" s="20" t="inlineStr">
        <is>
          <t>Card settlement</t>
        </is>
      </c>
      <c r="D15" s="11" t="n">
        <v>6425.5</v>
      </c>
    </row>
    <row r="16" ht="18" customHeight="1">
      <c r="A16" s="18" t="inlineStr">
        <is>
          <t>G011</t>
        </is>
      </c>
      <c r="B16" s="19" t="inlineStr">
        <is>
          <t>2026-08-13</t>
        </is>
      </c>
      <c r="C16" s="20" t="inlineStr">
        <is>
          <t>Misc receipt</t>
        </is>
      </c>
      <c r="D16" s="11" t="n">
        <v>949.75</v>
      </c>
    </row>
    <row r="17" ht="18" customHeight="1">
      <c r="A17" s="18" t="inlineStr">
        <is>
          <t>G012</t>
        </is>
      </c>
      <c r="B17" s="19" t="inlineStr">
        <is>
          <t>2026-08-12</t>
        </is>
      </c>
      <c r="C17" s="20" t="inlineStr">
        <is>
          <t>Office supplies</t>
        </is>
      </c>
      <c r="D17" s="11" t="n">
        <v>-780</v>
      </c>
    </row>
  </sheetData>
  <mergeCells count="3">
    <mergeCell ref="A2:F2"/>
    <mergeCell ref="A4:D4"/>
    <mergeCell ref="A1:F1"/>
  </mergeCells>
  <pageMargins left="0.75" right="0.75" top="1" bottom="1" header="0.5" footer="0.5"/>
</worksheet>
</file>

<file path=xl/worksheets/sheet4.xml><?xml version="1.0" encoding="utf-8"?>
<s:worksheet xmlns:s="http://schemas.openxmlformats.org/spreadsheetml/2006/main">
  <s:sheetPr>
    <s:outlinePr summaryBelow="1" summaryRight="1"/>
    <s:pageSetUpPr/>
  </s:sheetPr>
  <s:dimension ref="A1:G16"/>
  <s:sheetViews>
    <s:sheetView showGridLines="0" zoomScale="90" workbookViewId="0">
      <s:selection activeCell="A1" sqref="A1"/>
    </s:sheetView>
  </s:sheetViews>
  <s:sheetFormatPr baseColWidth="8" defaultRowHeight="15"/>
  <s:cols>
    <s:col width="11.25" customWidth="1" min="1" max="1"/>
    <s:col width="11.25" customWidth="1" min="2" max="2"/>
    <s:col width="13.75" customWidth="1" min="3" max="3"/>
    <s:col width="12.5" customWidth="1" min="4" max="4"/>
    <s:col width="12.5" customWidth="1" min="5" max="5"/>
    <s:col width="14.38" customWidth="1" min="6" max="6"/>
    <s:col width="16.88" customWidth="1" min="7" max="7"/>
  </s:cols>
  <s:sheetData>
    <s:row r="1" ht="25.5" customHeight="1">
      <s:c r="A1" s="1" t="inlineStr">
        <s:is>
          <s:t>Accepted reconciliation matches</s:t>
        </s:is>
      </s:c>
    </s:row>
    <s:row r="2" ht="31.5" customHeight="1">
      <s:c r="A2" s="2" t="inlineStr">
        <s:is>
          <s:t>One-to-one exact and tolerance matches accepted under the current worksheet policy.</s:t>
        </s:is>
      </s:c>
    </s:row>
    <s:row r="3" ht="18" customHeight="1"/>
    <s:row r="4" ht="18" customHeight="1">
      <s:c r="A4" s="4" t="inlineStr">
        <s:is>
          <s:t>Accepted matches</s:t>
        </s:is>
      </s:c>
    </s:row>
    <s:row r="5" ht="24" customHeight="1">
      <s:c r="A5" s="5" cm="1">
        <s:f t="array" ref="A5:G16">_xldudf_BF_OUTPUT("matches")</s:f>
      </s:c>
      <s:c r="B5" s="5"/>
      <s:c r="C5" s="5"/>
      <s:c r="D5" s="5"/>
      <s:c r="E5" s="5"/>
      <s:c r="F5" s="5"/>
      <s:c r="G5" s="5"/>
    </s:row>
    <s:row r="6" ht="24" customHeight="1">
      <s:c r="A6" s="15"/>
      <s:c r="B6" s="15"/>
      <s:c r="C6" s="15"/>
      <s:c r="D6" s="21"/>
      <s:c r="E6" s="22"/>
      <s:c r="F6" s="17"/>
      <s:c r="G6" s="21"/>
    </s:row>
    <s:row r="7" ht="24" customHeight="1">
      <s:c r="A7" s="15"/>
      <s:c r="B7" s="15"/>
      <s:c r="C7" s="15"/>
      <s:c r="D7" s="21"/>
      <s:c r="E7" s="22"/>
      <s:c r="F7" s="17"/>
      <s:c r="G7" s="21"/>
    </s:row>
    <s:row r="8" ht="24" customHeight="1">
      <s:c r="A8" s="15"/>
      <s:c r="B8" s="15"/>
      <s:c r="C8" s="15"/>
      <s:c r="D8" s="21"/>
      <s:c r="E8" s="22"/>
      <s:c r="F8" s="17"/>
      <s:c r="G8" s="21"/>
    </s:row>
    <s:row r="9" ht="24" customHeight="1">
      <s:c r="A9" s="15"/>
      <s:c r="B9" s="15"/>
      <s:c r="C9" s="15"/>
      <s:c r="D9" s="21"/>
      <s:c r="E9" s="22"/>
      <s:c r="F9" s="17"/>
      <s:c r="G9" s="21"/>
    </s:row>
    <s:row r="10" ht="24" customHeight="1">
      <s:c r="A10" s="15"/>
      <s:c r="B10" s="15"/>
      <s:c r="C10" s="15"/>
      <s:c r="D10" s="21"/>
      <s:c r="E10" s="22"/>
      <s:c r="F10" s="17"/>
      <s:c r="G10" s="21"/>
    </s:row>
    <s:row r="11" ht="24" customHeight="1">
      <s:c r="A11" s="15"/>
      <s:c r="B11" s="15"/>
      <s:c r="C11" s="15"/>
      <s:c r="D11" s="21"/>
      <s:c r="E11" s="22"/>
      <s:c r="F11" s="17"/>
      <s:c r="G11" s="21"/>
    </s:row>
    <s:row r="12" ht="24" customHeight="1">
      <s:c r="A12" s="15"/>
      <s:c r="B12" s="15"/>
      <s:c r="C12" s="15"/>
      <s:c r="D12" s="21"/>
      <s:c r="E12" s="22"/>
      <s:c r="F12" s="17"/>
      <s:c r="G12" s="21"/>
    </s:row>
    <s:row r="13" ht="24" customHeight="1">
      <s:c r="A13" s="15"/>
      <s:c r="B13" s="15"/>
      <s:c r="C13" s="15"/>
      <s:c r="D13" s="21"/>
      <s:c r="E13" s="22"/>
      <s:c r="F13" s="17"/>
      <s:c r="G13" s="21"/>
    </s:row>
    <s:row r="14" ht="24" customHeight="1">
      <s:c r="A14" s="15"/>
      <s:c r="B14" s="15"/>
      <s:c r="C14" s="15"/>
      <s:c r="D14" s="21"/>
      <s:c r="E14" s="22"/>
      <s:c r="F14" s="17"/>
      <s:c r="G14" s="21"/>
    </s:row>
    <s:row r="15" ht="24" customHeight="1">
      <s:c r="A15" s="15"/>
      <s:c r="B15" s="15"/>
      <s:c r="C15" s="15"/>
      <s:c r="D15" s="21"/>
      <s:c r="E15" s="22"/>
      <s:c r="F15" s="17"/>
      <s:c r="G15" s="21"/>
    </s:row>
    <s:row r="16" ht="24" customHeight="1">
      <s:c r="A16" s="15"/>
      <s:c r="B16" s="15"/>
      <s:c r="C16" s="15"/>
      <s:c r="D16" s="21"/>
      <s:c r="E16" s="22"/>
      <s:c r="F16" s="17"/>
      <s:c r="G16" s="21"/>
    </s:row>
  </s:sheetData>
  <s:mergeCells count="3">
    <s:mergeCell ref="A2:G2"/>
    <s:mergeCell ref="A1:G1"/>
    <s:mergeCell ref="A4:G4"/>
  </s:mergeCells>
  <s:pageMargins left="0.75" right="0.75" top="1" bottom="1" header="0.5" footer="0.5"/>
</s:worksheet>
</file>

<file path=xl/worksheets/sheet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23"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3" t="inlineStr">
        <is>
          <t>@app.cell(hide_code=True)
def _():
    import boardflare as bf
    import difflib
    import marimo as mo
    import matplotlib.pyplot as plt
    import numpy as np
    import pandas as pd
    import re
    mo.md("""
    # Bank Reconciliation Exception Review
    Reconcile bank-statement activity to general-ledger transactions with explicit date, amount, and confidence policies. Exact and tolerance matches publish back to Excel while unresolved items remain visible as an operator review queue.
    """)
    return bf, difflib, mo, np, pd, plt, re</t>
        </is>
      </c>
      <c r="G3" t="inlineStr">
        <is>
          <t>Revision</t>
        </is>
      </c>
      <c r="H3" t="n">
        <v>1</v>
      </c>
    </row>
    <row r="4">
      <c r="A4" s="23" t="inlineStr">
        <is>
          <t>@app.cell(hide_code=True)
def _(mo):
    review_scope = mo.ui.dropdown(
        options=["All exceptions", "Bank only", "GL only"],
        value="All exceptions",
        label="Review queue",
    )
    review_scope
    return (review_scope,)</t>
        </is>
      </c>
      <c r="G4" t="inlineStr">
        <is>
          <t>Startup mode</t>
        </is>
      </c>
      <c r="H4" s="23" t="inlineStr">
        <is>
          <t>run</t>
        </is>
      </c>
    </row>
    <row r="5">
      <c r="A5" s="23" t="inlineStr">
        <is>
          <t>@app.cell(hide_code=True)
def _(bf):
    inputs = bf.inputs(
        bank=bf.ref("Bank Statement!A5:D16", headers=True),
        ledger=bf.ref("GL Transactions!A5:D17", headers=True),
        controls=bf.ref("Dashboard!C5:D8", headers=True),
    )
    inputs
    return (inputs,)</t>
        </is>
      </c>
      <c r="G5" t="inlineStr">
        <is>
          <t>Format version</t>
        </is>
      </c>
      <c r="H5" s="23" t="inlineStr">
        <is>
          <t>2</t>
        </is>
      </c>
    </row>
    <row r="6">
      <c r="A6" s="23" t="inlineStr">
        <is>
          <t>@app.cell
def _(difflib, inputs, pd, re):
    def number(value):
        if isinstance(value, str):
            text = value.strip().replace(",", "").replace("$", "")
            if text.endswith("%"):
                return float(text[:-1]) / 100.0
            return float(text)
        return float(value)
    def normalize_description(value):
        return re.sub(r"[^a-z0-9]+", " ", str(value).lower()).strip()
    bank = inputs["bank"].copy()
    ledger = inputs["ledger"].copy()
    controls = {str(row.iloc[0]): number(row.iloc[1]) for _, row in inputs["controls"].iterrows()}
    date_tolerance = int(round(controls["Date tolerance (days)"]))
    amount_tolerance = controls["Amount tolerance ($)"]
    confidence_threshold = controls["Auto-match confidence"]
    if not 0 &lt;= date_tolerance &lt;= 7:
        raise ValueError("Date tolerance must be between 0 and 7 days.")
    if not 0 &lt;= amount_tolerance &lt;= 1000:
        raise ValueError("Amount tolerance must be between $0 and $1,000.")
    if not 0 &lt;= confidence_threshold &lt;= 1:
        raise ValueError("Auto-match confidence must be between 0% and 100%.")
    for frame, id_column in ((bank, "Bank ID"), (ledger, "GL ID")):
        if frame[id_column].astype(str).duplicated().any():
            raise ValueError(f"{id_column} values must be unique.")
        frame["Date"] = pd.to_datetime(frame["Date"], errors="raise")
        frame["Amount ($)"] = frame["Amount ($)"].map(number)
        if frame[[id_column, "Description"]].isna().any().any():
            raise ValueError(f"{id_column} and Description cannot be blank.")
    def score_pair(bank_row, gl_row):
        amount_difference = abs(float(bank_row["Amount ($)"]) - float(gl_row["Amount ($)"]))
        date_difference = abs((bank_row["Date"] - gl_row["Date"]).days)
        if amount_difference &gt; amount_tolerance + 1e-9 or date_difference &gt; date_tolerance:
            return None
        description_similarity = difflib.SequenceMatcher(
            None,
            normalize_description(bank_row["Description"]),
            normalize_description(gl_row["Description"]),
        ).ratio()
        if amount_difference &lt;= 0.005 and date_difference == 0:
            confidence = 1.0
            method = "Exact"
        else:
            amount_score = 1.0 if amount_tolerance == 0 else max(0.0, 1.0 - amount_difference / amount_tolerance)
            date_score = 1.0 if date_tolerance == 0 else max(0.0, 1.0 - date_difference / date_tolerance)
            confidence = 0.50 * amount_score + 0.25 * date_score + 0.25 * description_similarity
            method = "Tolerance"
        return {
            "bank_id": str(bank_row["Bank ID"]),
            "gl_id": str(gl_row["GL ID"]),
            "method": method,
            "confidence": float(confidence),
            "date_difference": int(date_difference),
            "amount_difference": float(amount_difference),
            "description_similarity": float(description_similarity),
        }
    candidates = []
    for _, bank_row in bank.iterrows():
        for _, gl_row in ledger.iterrows():
            candidate = score_pair(bank_row, gl_row)
            if candidate is not None:
                candidates.append(candidate)
    candidates.sort(
        key=lambda item: (
            -item["confidence"],
            item["amount_difference"],
            item["date_difference"],
            item["bank_id"],
            item["gl_id"],
        )
    )
    matched_bank, matched_gl, accepted = set(), set(), []
    for candidate in candidates:
        if candidate["confidence"] + 1e-12 &lt; confidence_threshold:
            continue
        if candidate["bank_id"] in matched_bank or candidate["gl_id"] in matched_gl:
            continue
        matched_bank.add(candidate["bank_id"])
        matched_gl.add(candidate["gl_id"])
        accepted.append(candidate)
    matches = [["Bank ID", "GL ID", "Match method", "Confidence", "Date difference", "Amount difference", "Description similarity"]]
    for item in sorted(accepted, key=lambda value: value["bank_id"]):
        matches.append([
            item["bank_id"],
            item["gl_id"],
            item["method"],
            round(item["confidence"], 4),
            item["date_difference"],
            round(item["amount_difference"], 2),
            round(item["description_similarity"], 4),
        ])
    def best_candidate(source, item_id):
        key = "bank_id" if source == "Bank" else "gl_id"
        available = [candidate for candidate in candidates if candidate[key] == item_id]
        return max(available, key=lambda item: item["confidence"], default=None)
    def exception_candidate(source, candidate):
        if candidate is None:
            return "None", "No candidate within date/amount policy"
        counterpart_key = "gl_id" if source == "Bank" else "bank_id"
        counterpart_id = candidate[counterpart_key]
        if candidate["confidence"] + 1e-12 &lt; confidence_threshold:
            return counterpart_id, f"Candidate {candidate['confidence']:.1%} below {confidence_threshold:.1%}"
        counterpart_matched = counterpart_id in (matched_gl if source == "Bank" else matched_bank)
        if counterpart_matched:
            return counterpart_id, "Candidate assigned to higher-ranked match"
        return counterpart_id, "No candidate available under one-to-one policy"
    exception_rows = []
    for _, row in bank.iterrows():
        item_id = str(row["Bank ID"])
        if item_id in matched_bank:
            continue
        candidate = best_candidate("Bank", item_id)
        candidate_id, reason = exception_candidate("Bank", candidate)
        exception_rows.append(["Bank", item_id, str(row["Date"].date()), str(row["Description"]), round(float(row["Amount ($)"]), 2), candidate_id, reason])
    for _, row in ledger.iterrows():
        item_id = str(row["GL ID"])
        if item_id in matched_gl:
            continue
        candidate = best_candidate("GL", item_id)
        candidate_id, reason = exception_candidate("GL", candidate)
        exception_rows.append(["GL", item_id, str(row["Date"].date()), str(row["Description"]), round(float(row["Amount ($)"]), 2), candidate_id, reason])
    exception_rows.sort(key=lambda row: (row[0], row[2], row[1]))
    exceptions = [["Source", "ID", "Date", "Description", "Amount", "Best candidate", "Reason"], *exception_rows]
    exact_matches = sum(item["method"] == "Exact" for item in accepted)
    tolerance_matches = sum(item["method"] == "Tolerance" for item in accepted)
    exception_exposure = sum(abs(float(row[4])) for row in exception_rows)
    summary = [
        ["Reconciliation KPI", "Result"],
        ["Bank transactions", len(bank)],
        ["GL transactions", len(ledger)],
        ["Auto-matched pairs", len(accepted)],
        ["Exact matches", exact_matches],
        ["Tolerance matches", tolerance_matches],
        ["Bank exceptions", len(bank) - len(matched_bank)],
        ["GL exceptions", len(ledger) - len(matched_gl)],
        ["Bank match rate", round(len(matched_bank) / len(bank), 4) if len(bank) else 0.0],
        ["Exception exposure", round(exception_exposure, 2)],
    ]
    return accepted, bank, confidence_threshold, exception_rows, exceptions, ledger, matches, summary</t>
        </is>
      </c>
      <c r="G6" t="inlineStr">
        <is>
          <t>Saved at</t>
        </is>
      </c>
      <c r="H6" s="23" t="inlineStr">
        <is>
          <t>1970-01-01T00:00:00Z</t>
        </is>
      </c>
    </row>
    <row r="7">
      <c r="A7" s="23" t="inlineStr">
        <is>
          <t>@app.cell(hide_code=True)
def _(exception_rows, pd, review_scope):
    exception_frame = pd.DataFrame(
        exception_rows,
        columns=["Source", "ID", "Date", "Description", "Amount", "Best candidate", "Reason"],
    )
    if review_scope.value == "Bank only":
        review_frame = exception_frame[exception_frame["Source"] == "Bank"]
    elif review_scope.value == "GL only":
        review_frame = exception_frame[exception_frame["Source"] == "GL"]
    else:
        review_frame = exception_frame
    review_frame
    return (review_frame,)</t>
        </is>
      </c>
      <c r="G7" t="inlineStr">
        <is>
          <t>Source SHA-256</t>
        </is>
      </c>
      <c r="H7" s="23" t="inlineStr">
        <is>
          <t>9dba6cb4e1224659572dd39384b321bd195837331978696afdf19a110bf7dae6</t>
        </is>
      </c>
    </row>
    <row r="8">
      <c r="A8" s="23" t="inlineStr">
        <is>
          <t>@app.cell(hide_code=True)
def _(accepted, bank, confidence_threshold, ledger, mo):
    _exact = sum(item["method"] == "Exact" for item in accepted)
    _tolerance = sum(item["method"] == "Tolerance" for item in accepted)
    _bank_exceptions = len(bank) - len({item["bank_id"] for item in accepted})
    _gl_exceptions = len(ledger) - len({item["gl_id"] for item in accepted})
    mo.md(f"""
    ## Reconciliation status
    **{len(accepted)} of {len(bank)}** bank transactions auto-match under the current policy: **{_exact} exact** and **{_tolerance} tolerance** matches. The workbook leaves **{_bank_exceptions} bank** and **{_gl_exceptions} GL** items in the review queue at a **{confidence_threshold:.0%} confidence threshold**.
    Matching is deliberately deterministic: eligible candidates must satisfy the worksheet date and amount tolerances, are ranked by confidence, and are accepted one-to-one from highest to lowest score.
    """)
    return</t>
        </is>
      </c>
      <c r="G8" t="inlineStr">
        <is>
          <t>Engine</t>
        </is>
      </c>
      <c r="H8" s="23" t="inlineStr">
        <is>
          <t>python</t>
        </is>
      </c>
    </row>
    <row r="9">
      <c r="A9" s="23" t="inlineStr">
        <is>
          <t>@app.cell(hide_code=True)
def _(accepted, confidence_threshold, plt):
    fig, ax = plt.subplots(figsize=(8, 3.8))
    ordered = sorted(accepted, key=lambda item: item["confidence"])
    labels = [item["bank_id"] for item in ordered]
    values = [item["confidence"] for item in ordered]
    ax.barh(labels, values)
    ax.axvline(confidence_threshold, linestyle="--", linewidth=1.2, label="Auto-match threshold")
    ax.set_xlim(0, 1.02)
    ax.set_xlabel("Match confidence")
    ax.set_title("Accepted bank-to-GL match confidence")
    ax.grid(axis="x", alpha=0.2)
    ax.legend(fontsize=8)
    fig.tight_layout()
    fig
    return</t>
        </is>
      </c>
      <c r="G9" t="inlineStr">
        <is>
          <t>Notebook header</t>
        </is>
      </c>
      <c r="H9" s="23" t="inlineStr">
        <is>
          <t>import marimo
__generated_with = "0.23.15"
app = marimo.App(width="medium")</t>
        </is>
      </c>
    </row>
    <row r="10">
      <c r="A10" s="23" t="inlineStr">
        <is>
          <t>@app.cell(hide_code=True)
def _(bf, exceptions, matches, summary):
    publication = bf.publish(outputs={"summary": summary, "exceptions": exceptions, "matches": matches})
    publication
    return</t>
        </is>
      </c>
      <c r="G10" t="inlineStr">
        <is>
          <t>Template ID</t>
        </is>
      </c>
      <c r="H10" s="23" t="inlineStr">
        <is>
          <t>bank-reconciliation-review</t>
        </is>
      </c>
    </row>
    <row r="11">
      <c r="G11" t="inlineStr">
        <is>
          <t>Template version</t>
        </is>
      </c>
      <c r="H11" s="23" t="inlineStr">
        <is>
          <t>rt-3574e9d3d600f88f58dc</t>
        </is>
      </c>
    </row>
    <row r="12">
      <c r="G12" t="inlineStr">
        <is>
          <t>Workbook instance ID</t>
        </is>
      </c>
      <c r="H12"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1980-01-01T00:00:00Z</dcterms:created>
  <dcterms:modified xsi:type="dcterms:W3CDTF">1980-01-01T00:00:00Z</dcterms:modified>
</cp:coreProperties>
</file>